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DATOK\weblap\informatika-erettsegi\kozepszintu-fuggvenyek-gyakorlasa\fajlok\"/>
    </mc:Choice>
  </mc:AlternateContent>
  <xr:revisionPtr revIDLastSave="0" documentId="13_ncr:1_{79DFEE9A-A54C-47DC-ABD2-7797C226498A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SZUM A" sheetId="4" r:id="rId1"/>
    <sheet name="SZUM B" sheetId="5" r:id="rId2"/>
    <sheet name="SZUM C" sheetId="6" r:id="rId3"/>
    <sheet name="SZUM D" sheetId="10" r:id="rId4"/>
    <sheet name="SZUM E" sheetId="7" r:id="rId5"/>
    <sheet name="SZUM F" sheetId="9" r:id="rId6"/>
    <sheet name="SZUMHA A" sheetId="13" r:id="rId7"/>
    <sheet name="SZUMHA B" sheetId="11" r:id="rId8"/>
    <sheet name="SZUMHA C" sheetId="12" r:id="rId9"/>
    <sheet name="SZUMHATÖBB" sheetId="14" r:id="rId10"/>
  </sheets>
  <definedNames>
    <definedName name="_xlnm._FilterDatabase" localSheetId="6" hidden="1">'SZUMHA A'!$A$1:$F$51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51" i="13" l="1"/>
  <c r="A50" i="13"/>
  <c r="A49" i="13"/>
  <c r="A48" i="13"/>
  <c r="A47" i="13"/>
  <c r="A46" i="13"/>
  <c r="A45" i="13"/>
  <c r="A44" i="13"/>
  <c r="A43" i="13"/>
  <c r="A42" i="13"/>
  <c r="A41" i="13"/>
  <c r="A40" i="13"/>
  <c r="A39" i="13"/>
  <c r="A38" i="13"/>
  <c r="A37" i="13"/>
  <c r="A36" i="13"/>
  <c r="A35" i="13"/>
  <c r="A34" i="13"/>
  <c r="A33" i="13"/>
  <c r="A32" i="13"/>
  <c r="A31" i="13"/>
  <c r="A30" i="13"/>
  <c r="A29" i="13"/>
  <c r="A28" i="13"/>
  <c r="A27" i="13"/>
  <c r="A26" i="13"/>
  <c r="A25" i="13"/>
  <c r="A24" i="13"/>
  <c r="A23" i="13"/>
  <c r="A22" i="13"/>
  <c r="A21" i="13"/>
  <c r="A20" i="13"/>
  <c r="A19" i="13"/>
  <c r="A18" i="13"/>
  <c r="A17" i="13"/>
  <c r="A16" i="13"/>
  <c r="A15" i="13"/>
  <c r="A14" i="13"/>
  <c r="A13" i="13"/>
  <c r="A12" i="13"/>
  <c r="A11" i="13"/>
  <c r="A10" i="13"/>
  <c r="A9" i="13"/>
  <c r="A8" i="13"/>
  <c r="A7" i="13"/>
  <c r="A6" i="13"/>
  <c r="A5" i="13"/>
  <c r="A4" i="13"/>
  <c r="A3" i="13"/>
  <c r="A2" i="13"/>
</calcChain>
</file>

<file path=xl/sharedStrings.xml><?xml version="1.0" encoding="utf-8"?>
<sst xmlns="http://schemas.openxmlformats.org/spreadsheetml/2006/main" count="2402" uniqueCount="1132">
  <si>
    <t>január</t>
  </si>
  <si>
    <t>február</t>
  </si>
  <si>
    <t>március</t>
  </si>
  <si>
    <t xml:space="preserve"> Ács Elemér</t>
  </si>
  <si>
    <t xml:space="preserve"> Kertész Lukács</t>
  </si>
  <si>
    <t xml:space="preserve"> Petró Tímea</t>
  </si>
  <si>
    <t xml:space="preserve"> Balla Özséb</t>
  </si>
  <si>
    <t xml:space="preserve"> Király Márta</t>
  </si>
  <si>
    <t xml:space="preserve"> Petrovics Levente</t>
  </si>
  <si>
    <t xml:space="preserve"> Balog Bátor</t>
  </si>
  <si>
    <t xml:space="preserve"> Kocsis Éva</t>
  </si>
  <si>
    <t xml:space="preserve"> Polgár Eszter</t>
  </si>
  <si>
    <t xml:space="preserve"> Bódi Vanda</t>
  </si>
  <si>
    <t xml:space="preserve"> Koncz Jolán</t>
  </si>
  <si>
    <t xml:space="preserve"> Rádi Iván</t>
  </si>
  <si>
    <t xml:space="preserve"> Boros Judit</t>
  </si>
  <si>
    <t xml:space="preserve"> Korda Kornélia</t>
  </si>
  <si>
    <t xml:space="preserve"> Radnóti Vajk</t>
  </si>
  <si>
    <t xml:space="preserve"> Cigány Ágota</t>
  </si>
  <si>
    <t xml:space="preserve"> Kövér Rózsa</t>
  </si>
  <si>
    <t xml:space="preserve"> Sallai Kriszta</t>
  </si>
  <si>
    <t xml:space="preserve"> Czakó Máté</t>
  </si>
  <si>
    <t xml:space="preserve"> Köves Paula</t>
  </si>
  <si>
    <t xml:space="preserve"> Slezák Móricz</t>
  </si>
  <si>
    <t xml:space="preserve"> Fényes Ármin</t>
  </si>
  <si>
    <t xml:space="preserve"> Nyitrai Kármen</t>
  </si>
  <si>
    <t xml:space="preserve"> Szép Olga</t>
  </si>
  <si>
    <t xml:space="preserve"> Forrai György</t>
  </si>
  <si>
    <t xml:space="preserve"> Ocskó Izolda</t>
  </si>
  <si>
    <t xml:space="preserve"> Szirtes Cecilia</t>
  </si>
  <si>
    <t xml:space="preserve"> Fóti Angéla</t>
  </si>
  <si>
    <t xml:space="preserve"> Padányi Vince</t>
  </si>
  <si>
    <t xml:space="preserve"> Szorád Judit</t>
  </si>
  <si>
    <t xml:space="preserve"> Galambos Ernő</t>
  </si>
  <si>
    <t xml:space="preserve"> Pajor Marianna</t>
  </si>
  <si>
    <t xml:space="preserve"> Tárnok Fülöp</t>
  </si>
  <si>
    <t xml:space="preserve"> Gerencsér Ilona</t>
  </si>
  <si>
    <t xml:space="preserve"> Palotás Veronika</t>
  </si>
  <si>
    <t xml:space="preserve"> Toldi Gergely</t>
  </si>
  <si>
    <t xml:space="preserve"> Homoki Ida</t>
  </si>
  <si>
    <t xml:space="preserve"> Pandúr Csongor</t>
  </si>
  <si>
    <t xml:space="preserve"> Torda Tódor</t>
  </si>
  <si>
    <t xml:space="preserve"> Huszák Tamás</t>
  </si>
  <si>
    <t xml:space="preserve"> Patkós Bulcsú</t>
  </si>
  <si>
    <t xml:space="preserve"> Vágó József</t>
  </si>
  <si>
    <t xml:space="preserve"> Jámbor Edit</t>
  </si>
  <si>
    <t xml:space="preserve"> Pelle Kálmán</t>
  </si>
  <si>
    <t xml:space="preserve"> Valkó Bernát</t>
  </si>
  <si>
    <t xml:space="preserve"> Kamarás Katalin</t>
  </si>
  <si>
    <t xml:space="preserve"> Pénzes Róbert</t>
  </si>
  <si>
    <t xml:space="preserve"> Végh Martina</t>
  </si>
  <si>
    <t>Eger</t>
  </si>
  <si>
    <t>Ócsa</t>
  </si>
  <si>
    <t>Vác</t>
  </si>
  <si>
    <t>Pécs</t>
  </si>
  <si>
    <t>bevételek</t>
  </si>
  <si>
    <t>kiadások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</si>
  <si>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</si>
  <si>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</si>
  <si>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</si>
  <si>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</si>
  <si>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</si>
  <si>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</si>
  <si>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</si>
  <si>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</si>
  <si>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hónap</t>
  </si>
  <si>
    <t>bevétel</t>
  </si>
  <si>
    <t>éves bevétel %</t>
  </si>
  <si>
    <t>dátum</t>
  </si>
  <si>
    <t>december</t>
  </si>
  <si>
    <t>kód</t>
  </si>
  <si>
    <t>név</t>
  </si>
  <si>
    <t>árbevétel</t>
  </si>
  <si>
    <t>jutalék</t>
  </si>
  <si>
    <t>üzletkötő
neve</t>
  </si>
  <si>
    <t>havi
jövedelem</t>
  </si>
  <si>
    <t>Halmosi Csilla</t>
  </si>
  <si>
    <t>Béres Kornélia</t>
  </si>
  <si>
    <t>Roboz Lukács</t>
  </si>
  <si>
    <t>Bartos Tünde</t>
  </si>
  <si>
    <t>Virág Kriszta</t>
  </si>
  <si>
    <t>Engi Borbála</t>
  </si>
  <si>
    <t>Csordás Domonkos</t>
  </si>
  <si>
    <t>jutalék a kötések összegéből</t>
  </si>
  <si>
    <t>Kozák Melinda</t>
  </si>
  <si>
    <t>Palágyi Tamás</t>
  </si>
  <si>
    <t>Jancsó László</t>
  </si>
  <si>
    <t>Gáti Zsófia</t>
  </si>
  <si>
    <t>Megyeri Jolán</t>
  </si>
  <si>
    <t>Orosz Marianna</t>
  </si>
  <si>
    <t>Dobai Borbála</t>
  </si>
  <si>
    <t>Róka Leonóra</t>
  </si>
  <si>
    <t>Rejtő Benedek</t>
  </si>
  <si>
    <t>Heller Gergely</t>
  </si>
  <si>
    <t>Balog Emilia</t>
  </si>
  <si>
    <t>Káplár Arany</t>
  </si>
  <si>
    <t>Roboz Amanda</t>
  </si>
  <si>
    <t>Almási Tamás</t>
  </si>
  <si>
    <t>Szántó Mária</t>
  </si>
  <si>
    <t>Maróti Barbara</t>
  </si>
  <si>
    <t>Sáfrány László</t>
  </si>
  <si>
    <t>Csorba Ambrus</t>
  </si>
  <si>
    <t>Gond Péter</t>
  </si>
  <si>
    <t>Nemes Bendegúz</t>
  </si>
  <si>
    <t>Tárnok Bulcsú</t>
  </si>
  <si>
    <t>Erdei Arika</t>
  </si>
  <si>
    <t>Váraljai Amanda</t>
  </si>
  <si>
    <t>Lakatos Hunor</t>
  </si>
  <si>
    <t>Boros Mónika</t>
  </si>
  <si>
    <t>Kardos Julianna</t>
  </si>
  <si>
    <t>Pósa Luca</t>
  </si>
  <si>
    <t>Seres József</t>
  </si>
  <si>
    <t>Sötér Frigyes</t>
  </si>
  <si>
    <t>Matos Helga</t>
  </si>
  <si>
    <t>Katona Örs</t>
  </si>
  <si>
    <t>Gyulai Gabriella</t>
  </si>
  <si>
    <t>Sajó Debóra</t>
  </si>
  <si>
    <t>Suba Etelka</t>
  </si>
  <si>
    <t>Szakál Fanni</t>
  </si>
  <si>
    <t>Holló Ilka</t>
  </si>
  <si>
    <t>Kassai Roland</t>
  </si>
  <si>
    <t>Sas Hermina</t>
  </si>
  <si>
    <t>Bíró Heléna</t>
  </si>
  <si>
    <t>Vári Marietta</t>
  </si>
  <si>
    <t>Radnai Pálma</t>
  </si>
  <si>
    <t>Sárai Tamara</t>
  </si>
  <si>
    <t>Mikó Piroska</t>
  </si>
  <si>
    <t>Kamarás Ibolya</t>
  </si>
  <si>
    <t>Kopácsi Flóra</t>
  </si>
  <si>
    <t>Nyéki Fülöp</t>
  </si>
  <si>
    <t>Körmendi Júlia</t>
  </si>
  <si>
    <t>Vass Judit</t>
  </si>
  <si>
    <t>Ember Zsombor</t>
  </si>
  <si>
    <t>Rácz Natália</t>
  </si>
  <si>
    <t>Munkácsi Etelka</t>
  </si>
  <si>
    <t>Jámbor Timót</t>
  </si>
  <si>
    <t>Engi Dezső</t>
  </si>
  <si>
    <t>Siklósi Alíz</t>
  </si>
  <si>
    <t>Lánczi Marietta</t>
  </si>
  <si>
    <t>Pénzes Csongor</t>
  </si>
  <si>
    <t>Fóti Vince</t>
  </si>
  <si>
    <t>Kocsis Mónika</t>
  </si>
  <si>
    <t>Somos Ambrus</t>
  </si>
  <si>
    <t>Pusztai Katinka</t>
  </si>
  <si>
    <t>Keszthelyi Anna</t>
  </si>
  <si>
    <t>Mohos Márton</t>
  </si>
  <si>
    <t>Ormai Ádám</t>
  </si>
  <si>
    <t>Forrai Katalin</t>
  </si>
  <si>
    <t>Toldi László</t>
  </si>
  <si>
    <t>Végh Özséb</t>
  </si>
  <si>
    <t>Magyar Márk</t>
  </si>
  <si>
    <t>Deli Simon</t>
  </si>
  <si>
    <t>Csergő Gáspár</t>
  </si>
  <si>
    <t>Hajnal Angéla</t>
  </si>
  <si>
    <t>Perlaki Sándor</t>
  </si>
  <si>
    <t>Virág Farkas</t>
  </si>
  <si>
    <t>Csorba Bernát</t>
  </si>
  <si>
    <t>Dudás Emőd</t>
  </si>
  <si>
    <t>Sárvári Kitti</t>
  </si>
  <si>
    <t>Almási Lóránt</t>
  </si>
  <si>
    <t>Lengyel Márta</t>
  </si>
  <si>
    <t>Ormai Norbert</t>
  </si>
  <si>
    <t>Bene Margit</t>
  </si>
  <si>
    <t>Tasnádi Ádám</t>
  </si>
  <si>
    <t>Fodor Gedeon</t>
  </si>
  <si>
    <t>Vörös Tekla</t>
  </si>
  <si>
    <t>Tasnádi Heléna</t>
  </si>
  <si>
    <t>Halasi Orbán</t>
  </si>
  <si>
    <t>Valkó Ferenc</t>
  </si>
  <si>
    <t>Kerekes Edit</t>
  </si>
  <si>
    <t>Várszegi Vilma</t>
  </si>
  <si>
    <t>Szelei Kelemen</t>
  </si>
  <si>
    <t>Sóti Marianna</t>
  </si>
  <si>
    <t>Csáki Hilda</t>
  </si>
  <si>
    <t>Fényes Amália</t>
  </si>
  <si>
    <t>Sárközi Gáspár</t>
  </si>
  <si>
    <t>Hidvégi Erzsébet</t>
  </si>
  <si>
    <t>Szigetvári Pál</t>
  </si>
  <si>
    <t>Szigeti Emil</t>
  </si>
  <si>
    <t>Jankovics Marietta</t>
  </si>
  <si>
    <t>Pollák Hajnalka</t>
  </si>
  <si>
    <t>Csontos Vajk</t>
  </si>
  <si>
    <t>Katona Magdolna</t>
  </si>
  <si>
    <t>Kökény Vince</t>
  </si>
  <si>
    <t>Hetényi Levente</t>
  </si>
  <si>
    <t>Török Izolda</t>
  </si>
  <si>
    <t>Rostás Dániel</t>
  </si>
  <si>
    <t>Halmai Viola</t>
  </si>
  <si>
    <t>Munkácsi Andor</t>
  </si>
  <si>
    <t>Bódi Borisz</t>
  </si>
  <si>
    <t>Szeberényi Roland</t>
  </si>
  <si>
    <t>Tárnok Izabella</t>
  </si>
  <si>
    <t>Gönci Tódor</t>
  </si>
  <si>
    <t>Fényes Krisztina</t>
  </si>
  <si>
    <t>Gyulai Gellért</t>
  </si>
  <si>
    <t>Makra László</t>
  </si>
  <si>
    <t>Bobák Orbán</t>
  </si>
  <si>
    <t>Bodrogi Herman</t>
  </si>
  <si>
    <t>Somogyi Tibor</t>
  </si>
  <si>
    <t>Koncz Benedek</t>
  </si>
  <si>
    <t>Egervári Miklós</t>
  </si>
  <si>
    <t>Angyal Liliána</t>
  </si>
  <si>
    <t>Kőszegi Adorján</t>
  </si>
  <si>
    <t>Hamza Norbert</t>
  </si>
  <si>
    <t>Táborosi Dorottya</t>
  </si>
  <si>
    <t>Lendvai Debóra</t>
  </si>
  <si>
    <t>Rédei Károly</t>
  </si>
  <si>
    <t>Török Gyöngyi</t>
  </si>
  <si>
    <t>Alföldi Gitta</t>
  </si>
  <si>
    <t>Zágon Tamás</t>
  </si>
  <si>
    <t>Szegő Lujza</t>
  </si>
  <si>
    <t>Kónya Katalin</t>
  </si>
  <si>
    <t>Soltész Jusztin</t>
  </si>
  <si>
    <t>Béres Árpád</t>
  </si>
  <si>
    <t>Matos Marietta</t>
  </si>
  <si>
    <t>Gyarmati Szidónia</t>
  </si>
  <si>
    <t>Sajó Jónás</t>
  </si>
  <si>
    <t>Tárnok Kornél</t>
  </si>
  <si>
    <t>Veress Ágota</t>
  </si>
  <si>
    <t>Bódi Laura</t>
  </si>
  <si>
    <t>Pongó Gerda</t>
  </si>
  <si>
    <t>Répási Olivér</t>
  </si>
  <si>
    <t>Kapás Adél</t>
  </si>
  <si>
    <t>Kőműves Boriska</t>
  </si>
  <si>
    <t>Sütő Malvin</t>
  </si>
  <si>
    <t>Szabados Annamária</t>
  </si>
  <si>
    <t>Szabó Zsuzsanna</t>
  </si>
  <si>
    <t>Ráth Virág</t>
  </si>
  <si>
    <t>Dózsa Oszkár</t>
  </si>
  <si>
    <t>Eke Taksony</t>
  </si>
  <si>
    <t>Fenyvesi György</t>
  </si>
  <si>
    <t>Komlósi Szilveszter</t>
  </si>
  <si>
    <t>Parádi Elek</t>
  </si>
  <si>
    <t>Kende Györgyi</t>
  </si>
  <si>
    <t>Révész Bódog</t>
  </si>
  <si>
    <t>Garamvölgyi Andor</t>
  </si>
  <si>
    <t>Vajda Vilmos</t>
  </si>
  <si>
    <t>Szente Benedek</t>
  </si>
  <si>
    <t>Bánki Pongrác</t>
  </si>
  <si>
    <t>Mózer Olimpia</t>
  </si>
  <si>
    <t>Deák Debóra</t>
  </si>
  <si>
    <t>Bakonyi Elza</t>
  </si>
  <si>
    <t>Krizsán Ábrahám</t>
  </si>
  <si>
    <t>Halasi Emőd</t>
  </si>
  <si>
    <t>Kapás Lenke</t>
  </si>
  <si>
    <t>Barta Adrienn</t>
  </si>
  <si>
    <t>Szakál Szaniszló</t>
  </si>
  <si>
    <t>Csonka Lipót</t>
  </si>
  <si>
    <t>Csaplár Péter</t>
  </si>
  <si>
    <t>Porkoláb Fábián</t>
  </si>
  <si>
    <t>Szamosi Richárd</t>
  </si>
  <si>
    <t>Zágon Áron</t>
  </si>
  <si>
    <t>Süle Ágota</t>
  </si>
  <si>
    <t>Mocsári Ábel</t>
  </si>
  <si>
    <t>Piros Renáta</t>
  </si>
  <si>
    <t>Piros Miklós</t>
  </si>
  <si>
    <t>Kopácsi Soma</t>
  </si>
  <si>
    <t>Reményi Fábián</t>
  </si>
  <si>
    <t>Kassai Márton</t>
  </si>
  <si>
    <t>Burján Andrea</t>
  </si>
  <si>
    <t>Szűcs Eszter</t>
  </si>
  <si>
    <t>Jámbor Martina</t>
  </si>
  <si>
    <t>Rigó Simon</t>
  </si>
  <si>
    <t>Kerti Máté</t>
  </si>
  <si>
    <t>Fellegi Elek</t>
  </si>
  <si>
    <t>Ács Emma</t>
  </si>
  <si>
    <t>Virág János</t>
  </si>
  <si>
    <t>Somos Róbert</t>
  </si>
  <si>
    <t>Müller Barnabás</t>
  </si>
  <si>
    <t>Sárai Tiborc</t>
  </si>
  <si>
    <t>Gyimesi Zsuzsanna</t>
  </si>
  <si>
    <t>Vári Zétény</t>
  </si>
  <si>
    <t>Szirtes Emőke</t>
  </si>
  <si>
    <t>Svéd Nelli</t>
  </si>
  <si>
    <t>Patkós Tihamér</t>
  </si>
  <si>
    <t>Német Géza</t>
  </si>
  <si>
    <t>Jancsó Levente</t>
  </si>
  <si>
    <t>Gerencsér Szabrina</t>
  </si>
  <si>
    <t>Megyeri Julianna</t>
  </si>
  <si>
    <t>Roboz Magda</t>
  </si>
  <si>
    <t>Sátori Levente</t>
  </si>
  <si>
    <t>Reményi Emil</t>
  </si>
  <si>
    <t>Juhász Csanád</t>
  </si>
  <si>
    <t>Bihari Salamon</t>
  </si>
  <si>
    <t>Asztalos Martina</t>
  </si>
  <si>
    <t>Bakos Emma</t>
  </si>
  <si>
    <t>Kozák Edgár</t>
  </si>
  <si>
    <t>Tar Arnold</t>
  </si>
  <si>
    <t>Kállai Timót</t>
  </si>
  <si>
    <t>Mocsári Vera</t>
  </si>
  <si>
    <t>Kútvölgyi Bonifác</t>
  </si>
  <si>
    <t>Unger Boriska</t>
  </si>
  <si>
    <t>Huszár Annamária</t>
  </si>
  <si>
    <t>Rácz Medárd</t>
  </si>
  <si>
    <t>Agócs Tamara</t>
  </si>
  <si>
    <t>Erdős Ágnes</t>
  </si>
  <si>
    <t>Stadler Zsófia</t>
  </si>
  <si>
    <t>Tihanyi Barnabás</t>
  </si>
  <si>
    <t>Bódi Mihály</t>
  </si>
  <si>
    <t>Rózsavölgyi Miléna</t>
  </si>
  <si>
    <t>Sas Gusztáv</t>
  </si>
  <si>
    <t>Sári Elemér</t>
  </si>
  <si>
    <t>Szalai Andrea</t>
  </si>
  <si>
    <t>Buzsáki Mózes</t>
  </si>
  <si>
    <t>Alföldi Lili</t>
  </si>
  <si>
    <t>Ráth Emilia</t>
  </si>
  <si>
    <t>Káldor Linda</t>
  </si>
  <si>
    <t>Mátrai Bálint</t>
  </si>
  <si>
    <t>Fitos Gedeon</t>
  </si>
  <si>
    <t>Sebő Alfréd</t>
  </si>
  <si>
    <t>Diószegi Amália</t>
  </si>
  <si>
    <t>Dorogi Ábrahám</t>
  </si>
  <si>
    <t>Pete Gyula</t>
  </si>
  <si>
    <t>Fazekas Jolán</t>
  </si>
  <si>
    <t>Mészáros Annamária</t>
  </si>
  <si>
    <t>Fazekas Ármin</t>
  </si>
  <si>
    <t>Rozsnyai Nelli</t>
  </si>
  <si>
    <t>Korda Natália</t>
  </si>
  <si>
    <t>Kollár Vencel</t>
  </si>
  <si>
    <t>Füleki Szilveszter</t>
  </si>
  <si>
    <t>Szőnyi Ákos</t>
  </si>
  <si>
    <t>Romhányi Kriszta</t>
  </si>
  <si>
    <t>Rigó Valentin</t>
  </si>
  <si>
    <t>Sütő Róbert</t>
  </si>
  <si>
    <t>Bihari Fülöp</t>
  </si>
  <si>
    <t>Kapás Debóra</t>
  </si>
  <si>
    <t>Kondor Vajk</t>
  </si>
  <si>
    <t>Veress Csaba</t>
  </si>
  <si>
    <t>Halmosi Lázár</t>
  </si>
  <si>
    <t>Sutka Kata</t>
  </si>
  <si>
    <t>Ócsai Ágnes</t>
  </si>
  <si>
    <t>Mocsári Enikő</t>
  </si>
  <si>
    <t>Adjuk össze a februári adatokat!</t>
  </si>
  <si>
    <t>Adjuk össze a januári és a februári adatokat!</t>
  </si>
  <si>
    <t>Adjuk össze az első negyedéves adatokat!</t>
  </si>
  <si>
    <t>Egy vállalat négy telephelyének bevételeit és kiadásait</t>
  </si>
  <si>
    <t>(ezer forint)</t>
  </si>
  <si>
    <t xml:space="preserve">Számoljuk ki, hány százaléka az </t>
  </si>
  <si>
    <t>éves bevételnek az adott havi bevétel!</t>
  </si>
  <si>
    <t xml:space="preserve">Az éves bevételt csak az amatőrök </t>
  </si>
  <si>
    <t>számolják ki külön cellában!</t>
  </si>
  <si>
    <t>bevétel (Ft)</t>
  </si>
  <si>
    <t>vevő (fő)</t>
  </si>
  <si>
    <t>Számoljuk ki az egy főre eső átlagos bevételt!</t>
  </si>
  <si>
    <t>jutalék összesen</t>
  </si>
  <si>
    <t>jutalékot az árbevételük arányában!</t>
  </si>
  <si>
    <t>igazolt
kilométer</t>
  </si>
  <si>
    <t>havi
alapbér (Ft)</t>
  </si>
  <si>
    <t>kötések
összege (Ft)</t>
  </si>
  <si>
    <t xml:space="preserve">Számoljuk ki az üzletkötők havi jövedelmét, ami az alapbér, </t>
  </si>
  <si>
    <t>a kötések darabszáma-, illetve a kötések összege után járó</t>
  </si>
  <si>
    <t>költségtérítés (Ft/km)</t>
  </si>
  <si>
    <t>jutalék kötésenként (Ft)</t>
  </si>
  <si>
    <t>jutalék valamint a költségtérítés összege!</t>
  </si>
  <si>
    <t>számlaszám</t>
  </si>
  <si>
    <t>lekötés</t>
  </si>
  <si>
    <t>összege
(Ft)</t>
  </si>
  <si>
    <t>hossza
(hónap)</t>
  </si>
  <si>
    <t>Hány forint a legalább két évig lekötött betétek összege?</t>
  </si>
  <si>
    <t>Hány forint a négy-millió feletti lekötések összege?</t>
  </si>
  <si>
    <t>vásárlás</t>
  </si>
  <si>
    <t>járatszám</t>
  </si>
  <si>
    <t>város</t>
  </si>
  <si>
    <t>jegy</t>
  </si>
  <si>
    <t>kedvezmény</t>
  </si>
  <si>
    <t>G-857</t>
  </si>
  <si>
    <t>I-289</t>
  </si>
  <si>
    <t>Detroit</t>
  </si>
  <si>
    <t>Z-854</t>
  </si>
  <si>
    <t>Kairó</t>
  </si>
  <si>
    <t>I-295</t>
  </si>
  <si>
    <t>Honolulu</t>
  </si>
  <si>
    <t>W-753</t>
  </si>
  <si>
    <t>Delhi</t>
  </si>
  <si>
    <t>D-780</t>
  </si>
  <si>
    <t>Larnaca</t>
  </si>
  <si>
    <t>P-897</t>
  </si>
  <si>
    <t>H-457</t>
  </si>
  <si>
    <t>Bombay</t>
  </si>
  <si>
    <t>Hányan utaznak kettesben?</t>
  </si>
  <si>
    <t>A feltétel szám legyen!</t>
  </si>
  <si>
    <t>Hányan utaznak hármasban?</t>
  </si>
  <si>
    <t>A feltétel hivatkozás legyen!</t>
  </si>
  <si>
    <t>A feltétel logikai érték legyen!</t>
  </si>
  <si>
    <t>A feltétel szöveg legyen!</t>
  </si>
  <si>
    <t>Hányan vettek jegyet öt nappal ezelőtt?</t>
  </si>
  <si>
    <t>A feltétel dátum legyen!</t>
  </si>
  <si>
    <t>London</t>
  </si>
  <si>
    <t>Róma</t>
  </si>
  <si>
    <t>átszállások</t>
  </si>
  <si>
    <t>Hányan utaznak átszállás nélkül?</t>
  </si>
  <si>
    <t>A feltétel ne hivatkozás legyen!</t>
  </si>
  <si>
    <t>Hányan utaznak átszállással?</t>
  </si>
  <si>
    <t>Hányan utaznak Rómába?</t>
  </si>
  <si>
    <t>Hányan utaznak kedvezménnyel?</t>
  </si>
  <si>
    <t>ügyfél</t>
  </si>
  <si>
    <t>számla</t>
  </si>
  <si>
    <t>egyenleg</t>
  </si>
  <si>
    <t xml:space="preserve"> Abonyi Olimpia</t>
  </si>
  <si>
    <t>Székesfehérvár</t>
  </si>
  <si>
    <t>Ultimate</t>
  </si>
  <si>
    <t xml:space="preserve"> Ács Rozália</t>
  </si>
  <si>
    <t>Gold</t>
  </si>
  <si>
    <t xml:space="preserve"> Adorján Mihály</t>
  </si>
  <si>
    <t xml:space="preserve"> Adorján Szabrina</t>
  </si>
  <si>
    <t>Elit</t>
  </si>
  <si>
    <t>Standard</t>
  </si>
  <si>
    <t xml:space="preserve"> Agócs Norbert</t>
  </si>
  <si>
    <t>Budapest</t>
  </si>
  <si>
    <t xml:space="preserve"> Ambrus Bíborka</t>
  </si>
  <si>
    <t>Debrecen</t>
  </si>
  <si>
    <t xml:space="preserve"> Angyal Katalin</t>
  </si>
  <si>
    <t>Győr</t>
  </si>
  <si>
    <t xml:space="preserve"> Asolti Hermina</t>
  </si>
  <si>
    <t>Kecskemét</t>
  </si>
  <si>
    <t xml:space="preserve"> Bacsó Csenge</t>
  </si>
  <si>
    <t>Miskolc</t>
  </si>
  <si>
    <t xml:space="preserve"> Bacsó Katalin</t>
  </si>
  <si>
    <t>Nyíregyháza</t>
  </si>
  <si>
    <t xml:space="preserve"> Bacsó Tas</t>
  </si>
  <si>
    <t xml:space="preserve"> Balog Nándor</t>
  </si>
  <si>
    <t>Szeged</t>
  </si>
  <si>
    <t xml:space="preserve"> Balog Olimpia</t>
  </si>
  <si>
    <t xml:space="preserve"> Bán Tibor</t>
  </si>
  <si>
    <t xml:space="preserve"> Baranyai Huba</t>
  </si>
  <si>
    <t xml:space="preserve"> Bartos Bence</t>
  </si>
  <si>
    <t xml:space="preserve"> Bartos Szilvia</t>
  </si>
  <si>
    <t xml:space="preserve"> Beke Barbara</t>
  </si>
  <si>
    <t xml:space="preserve"> Beke Matild</t>
  </si>
  <si>
    <t xml:space="preserve"> Bene Ábrahám</t>
  </si>
  <si>
    <t xml:space="preserve"> Bene Olívia</t>
  </si>
  <si>
    <t xml:space="preserve"> Béres Félix</t>
  </si>
  <si>
    <t xml:space="preserve"> Béres Magda</t>
  </si>
  <si>
    <t xml:space="preserve"> Berkes Szilárd</t>
  </si>
  <si>
    <t xml:space="preserve"> Bertók Péter</t>
  </si>
  <si>
    <t xml:space="preserve"> Bihari Tünde</t>
  </si>
  <si>
    <t xml:space="preserve"> Blaskó László</t>
  </si>
  <si>
    <t xml:space="preserve"> Blaskó Teréz</t>
  </si>
  <si>
    <t xml:space="preserve"> Bobák Gergely</t>
  </si>
  <si>
    <t xml:space="preserve"> Bódi Valéria</t>
  </si>
  <si>
    <t xml:space="preserve"> Bodrogi Ákos</t>
  </si>
  <si>
    <t xml:space="preserve"> Boros Anita</t>
  </si>
  <si>
    <t xml:space="preserve"> Czakó Csanád</t>
  </si>
  <si>
    <t xml:space="preserve"> Czifra Krisztina</t>
  </si>
  <si>
    <t xml:space="preserve"> Csáki Gergely</t>
  </si>
  <si>
    <t xml:space="preserve"> Csányi Arika</t>
  </si>
  <si>
    <t xml:space="preserve"> Csaplár Vanda</t>
  </si>
  <si>
    <t xml:space="preserve"> Cseh Móricz</t>
  </si>
  <si>
    <t xml:space="preserve"> Cseke Ede</t>
  </si>
  <si>
    <t xml:space="preserve"> Csiszár Stefánia</t>
  </si>
  <si>
    <t xml:space="preserve"> Csóka Anikó</t>
  </si>
  <si>
    <t xml:space="preserve"> Csontos Hajnalka</t>
  </si>
  <si>
    <t xml:space="preserve"> Csorba István</t>
  </si>
  <si>
    <t xml:space="preserve"> Csorba Róza</t>
  </si>
  <si>
    <t xml:space="preserve"> Csordás Renáta</t>
  </si>
  <si>
    <t xml:space="preserve"> Dallos Edina</t>
  </si>
  <si>
    <t xml:space="preserve"> Dallos Ferenc</t>
  </si>
  <si>
    <t xml:space="preserve"> Debreceni Fábián</t>
  </si>
  <si>
    <t xml:space="preserve"> Dóczi Jónás</t>
  </si>
  <si>
    <t xml:space="preserve"> Dóczi Roland</t>
  </si>
  <si>
    <t xml:space="preserve"> Dóka Márta</t>
  </si>
  <si>
    <t xml:space="preserve"> Dombi Gáspár</t>
  </si>
  <si>
    <t xml:space="preserve"> Dózsa Krisztián</t>
  </si>
  <si>
    <t xml:space="preserve"> Dömötör Péter</t>
  </si>
  <si>
    <t xml:space="preserve"> Dömötör Rókus</t>
  </si>
  <si>
    <t xml:space="preserve"> Egervári Jolán</t>
  </si>
  <si>
    <t xml:space="preserve"> Egyed Ferenc</t>
  </si>
  <si>
    <t xml:space="preserve"> Egyed Gerda</t>
  </si>
  <si>
    <t xml:space="preserve"> Egyed Rózsa</t>
  </si>
  <si>
    <t xml:space="preserve"> Enyedi Márk</t>
  </si>
  <si>
    <t xml:space="preserve"> Erdei Albert</t>
  </si>
  <si>
    <t xml:space="preserve"> Erdélyi Martina</t>
  </si>
  <si>
    <t xml:space="preserve"> Fábián Terézia</t>
  </si>
  <si>
    <t xml:space="preserve"> Faludi Vazul</t>
  </si>
  <si>
    <t xml:space="preserve"> Farkas József</t>
  </si>
  <si>
    <t xml:space="preserve"> Farkas Kázmér</t>
  </si>
  <si>
    <t xml:space="preserve"> Fazekas Kata</t>
  </si>
  <si>
    <t xml:space="preserve"> Fehér Irma</t>
  </si>
  <si>
    <t xml:space="preserve"> Fellegi Károly</t>
  </si>
  <si>
    <t xml:space="preserve"> Fodor Sebestény</t>
  </si>
  <si>
    <t xml:space="preserve"> Fonyódi Mihály</t>
  </si>
  <si>
    <t xml:space="preserve"> Fóti Botond</t>
  </si>
  <si>
    <t xml:space="preserve"> Földes Zsófia</t>
  </si>
  <si>
    <t xml:space="preserve"> Földvári Annamária</t>
  </si>
  <si>
    <t xml:space="preserve"> Frank Margit</t>
  </si>
  <si>
    <t xml:space="preserve"> Füleki Orbán</t>
  </si>
  <si>
    <t xml:space="preserve"> Gál Emese</t>
  </si>
  <si>
    <t xml:space="preserve"> Galambos Adrienn</t>
  </si>
  <si>
    <t xml:space="preserve"> Galambos Antal</t>
  </si>
  <si>
    <t xml:space="preserve"> Galambos Helga</t>
  </si>
  <si>
    <t xml:space="preserve"> Galambos Szabina</t>
  </si>
  <si>
    <t xml:space="preserve"> Garami Lázár</t>
  </si>
  <si>
    <t xml:space="preserve"> Garami Orbán</t>
  </si>
  <si>
    <t xml:space="preserve"> Garamvölgyi Mátyás</t>
  </si>
  <si>
    <t xml:space="preserve"> Gazdag Lóránd</t>
  </si>
  <si>
    <t xml:space="preserve"> Gerencsér Emma</t>
  </si>
  <si>
    <t xml:space="preserve"> Gerencsér Ilka</t>
  </si>
  <si>
    <t xml:space="preserve"> Gosztonyi Áron</t>
  </si>
  <si>
    <t xml:space="preserve"> Gosztonyi Ede</t>
  </si>
  <si>
    <t xml:space="preserve"> Gosztonyi Sarolta</t>
  </si>
  <si>
    <t xml:space="preserve"> Gönci Gertrúd</t>
  </si>
  <si>
    <t xml:space="preserve"> Gyarmati Anna</t>
  </si>
  <si>
    <t xml:space="preserve"> Gyenes Brigitta</t>
  </si>
  <si>
    <t xml:space="preserve"> Gyenes Orbán</t>
  </si>
  <si>
    <t xml:space="preserve"> Győri Zsolt</t>
  </si>
  <si>
    <t xml:space="preserve"> Gyulai Viktória</t>
  </si>
  <si>
    <t xml:space="preserve"> Hagymási Arika</t>
  </si>
  <si>
    <t xml:space="preserve"> Hagymási Ervin</t>
  </si>
  <si>
    <t xml:space="preserve"> Hagymási Zétény</t>
  </si>
  <si>
    <t xml:space="preserve"> Hajdú Béla</t>
  </si>
  <si>
    <t xml:space="preserve"> Halasi Tivadar</t>
  </si>
  <si>
    <t xml:space="preserve"> Halmai Jeromos</t>
  </si>
  <si>
    <t xml:space="preserve"> Halmosi Gabriella</t>
  </si>
  <si>
    <t xml:space="preserve"> Hamar Lenke</t>
  </si>
  <si>
    <t xml:space="preserve"> Hanák Márta</t>
  </si>
  <si>
    <t xml:space="preserve"> Hanák Szaniszló</t>
  </si>
  <si>
    <t xml:space="preserve"> Harsányi Zsuzsanna</t>
  </si>
  <si>
    <t xml:space="preserve"> Hegyi Albert</t>
  </si>
  <si>
    <t xml:space="preserve"> Hegyi Elek</t>
  </si>
  <si>
    <t xml:space="preserve"> Hetényi Árpád</t>
  </si>
  <si>
    <t xml:space="preserve"> Hidas Frigyes</t>
  </si>
  <si>
    <t xml:space="preserve"> Hidvégi Bonifác</t>
  </si>
  <si>
    <t xml:space="preserve"> Holló Veronika</t>
  </si>
  <si>
    <t xml:space="preserve"> Homoki Heléna</t>
  </si>
  <si>
    <t xml:space="preserve"> Homoki Máté</t>
  </si>
  <si>
    <t xml:space="preserve"> Honti Vendel</t>
  </si>
  <si>
    <t xml:space="preserve"> Hornyák Adorján</t>
  </si>
  <si>
    <t xml:space="preserve"> Horváth Kálmán</t>
  </si>
  <si>
    <t xml:space="preserve"> Huszák Jakab</t>
  </si>
  <si>
    <t xml:space="preserve"> Huszák Zita</t>
  </si>
  <si>
    <t xml:space="preserve"> Huszár Ábel</t>
  </si>
  <si>
    <t xml:space="preserve"> Huszár Jakab</t>
  </si>
  <si>
    <t xml:space="preserve"> Huszka Géza</t>
  </si>
  <si>
    <t xml:space="preserve"> Iványi Vince</t>
  </si>
  <si>
    <t xml:space="preserve"> Jámbor Dénes</t>
  </si>
  <si>
    <t xml:space="preserve"> Jámbor Réka</t>
  </si>
  <si>
    <t xml:space="preserve"> Jancsó Attila</t>
  </si>
  <si>
    <t xml:space="preserve"> Jankovics Jácint</t>
  </si>
  <si>
    <t xml:space="preserve"> Jankovics Vencel</t>
  </si>
  <si>
    <t xml:space="preserve"> Jelinek Irén</t>
  </si>
  <si>
    <t xml:space="preserve"> Jelinek Zétény</t>
  </si>
  <si>
    <t xml:space="preserve"> Jenei Borisz</t>
  </si>
  <si>
    <t xml:space="preserve"> Jenei Jolán</t>
  </si>
  <si>
    <t xml:space="preserve"> Jobbágy Zoltán</t>
  </si>
  <si>
    <t xml:space="preserve"> Juhász Bulcsú</t>
  </si>
  <si>
    <t xml:space="preserve"> Jurányi Magdaléna</t>
  </si>
  <si>
    <t xml:space="preserve"> Kádár György</t>
  </si>
  <si>
    <t xml:space="preserve"> Kádár Olívia</t>
  </si>
  <si>
    <t xml:space="preserve"> Káldor Bernát</t>
  </si>
  <si>
    <t xml:space="preserve"> Kapás Petra</t>
  </si>
  <si>
    <t xml:space="preserve"> Káplár Dániel</t>
  </si>
  <si>
    <t xml:space="preserve"> Káplár Magdolna</t>
  </si>
  <si>
    <t xml:space="preserve"> Káplár Simon</t>
  </si>
  <si>
    <t xml:space="preserve"> Kardos Gedeon</t>
  </si>
  <si>
    <t xml:space="preserve"> Kardos Lívia</t>
  </si>
  <si>
    <t xml:space="preserve"> Kardos Vencel</t>
  </si>
  <si>
    <t xml:space="preserve"> Kárpáti Taksony</t>
  </si>
  <si>
    <t xml:space="preserve"> Karsai Balázs</t>
  </si>
  <si>
    <t xml:space="preserve"> Karsai Szaniszló</t>
  </si>
  <si>
    <t xml:space="preserve"> Kecskés Alfréd</t>
  </si>
  <si>
    <t xml:space="preserve"> Kende Bátor</t>
  </si>
  <si>
    <t xml:space="preserve"> Kenyeres Áron</t>
  </si>
  <si>
    <t xml:space="preserve"> Keresztes Irma</t>
  </si>
  <si>
    <t xml:space="preserve"> Kertes Aranka</t>
  </si>
  <si>
    <t xml:space="preserve"> Kertész Domonkos</t>
  </si>
  <si>
    <t xml:space="preserve"> Kertész Félix</t>
  </si>
  <si>
    <t xml:space="preserve"> Keszler Pál</t>
  </si>
  <si>
    <t xml:space="preserve"> Keszthelyi Vanda</t>
  </si>
  <si>
    <t xml:space="preserve"> Király Hedvig</t>
  </si>
  <si>
    <t xml:space="preserve"> Kis Zsombor</t>
  </si>
  <si>
    <t xml:space="preserve"> Komlósi Mónika</t>
  </si>
  <si>
    <t xml:space="preserve"> Kondor Pál</t>
  </si>
  <si>
    <t xml:space="preserve"> Kontra Márton</t>
  </si>
  <si>
    <t xml:space="preserve"> Korda Julianna</t>
  </si>
  <si>
    <t xml:space="preserve"> Kormos Kata</t>
  </si>
  <si>
    <t xml:space="preserve"> Kósa Kálmán</t>
  </si>
  <si>
    <t xml:space="preserve"> Kovács Arnold</t>
  </si>
  <si>
    <t xml:space="preserve"> Kovács Lukács</t>
  </si>
  <si>
    <t xml:space="preserve"> Kozák Kristóf</t>
  </si>
  <si>
    <t xml:space="preserve"> Kozma Amália</t>
  </si>
  <si>
    <t xml:space="preserve"> Kozma Leonóra</t>
  </si>
  <si>
    <t xml:space="preserve"> Kökény Erzsébet</t>
  </si>
  <si>
    <t xml:space="preserve"> Kőszegi Ede</t>
  </si>
  <si>
    <t xml:space="preserve"> Köves Antal</t>
  </si>
  <si>
    <t xml:space="preserve"> Köves Bonifác</t>
  </si>
  <si>
    <t xml:space="preserve"> Köves Olimpia</t>
  </si>
  <si>
    <t xml:space="preserve"> Krizsán Edina</t>
  </si>
  <si>
    <t xml:space="preserve"> Kubinyi Kelemen</t>
  </si>
  <si>
    <t xml:space="preserve"> Kulcsár Iván</t>
  </si>
  <si>
    <t xml:space="preserve"> Kun Angéla</t>
  </si>
  <si>
    <t xml:space="preserve"> Kun Jeromos</t>
  </si>
  <si>
    <t xml:space="preserve"> Kútvölgyi Gáspár</t>
  </si>
  <si>
    <t xml:space="preserve"> Kürti Paulina</t>
  </si>
  <si>
    <t xml:space="preserve"> Ladányi Ödön</t>
  </si>
  <si>
    <t xml:space="preserve"> Lakatos Viola</t>
  </si>
  <si>
    <t xml:space="preserve"> Lakatos Zsóka</t>
  </si>
  <si>
    <t xml:space="preserve"> Lakos Gertrúd</t>
  </si>
  <si>
    <t xml:space="preserve"> Lánczi Ágoston</t>
  </si>
  <si>
    <t xml:space="preserve"> Lánczi Lili</t>
  </si>
  <si>
    <t xml:space="preserve"> Lendvai Boriska</t>
  </si>
  <si>
    <t xml:space="preserve"> Lengyel Lázár</t>
  </si>
  <si>
    <t xml:space="preserve"> Ligeti Tibor</t>
  </si>
  <si>
    <t xml:space="preserve"> Mácsai Magdaléna</t>
  </si>
  <si>
    <t xml:space="preserve"> Magyar Barna</t>
  </si>
  <si>
    <t xml:space="preserve"> Magyar Katinka</t>
  </si>
  <si>
    <t xml:space="preserve"> Majoros Róza</t>
  </si>
  <si>
    <t xml:space="preserve"> Makai Áron</t>
  </si>
  <si>
    <t xml:space="preserve"> Makai Aurél</t>
  </si>
  <si>
    <t xml:space="preserve"> Márkus Katalin</t>
  </si>
  <si>
    <t xml:space="preserve"> Maróti Ede</t>
  </si>
  <si>
    <t xml:space="preserve"> Matos Berta</t>
  </si>
  <si>
    <t xml:space="preserve"> Matos Tamara</t>
  </si>
  <si>
    <t xml:space="preserve"> Medve Elza</t>
  </si>
  <si>
    <t xml:space="preserve"> Megyesi Levente</t>
  </si>
  <si>
    <t xml:space="preserve"> Méhes Valéria</t>
  </si>
  <si>
    <t xml:space="preserve"> Mester Cecilia</t>
  </si>
  <si>
    <t xml:space="preserve"> Mészáros Dorottya</t>
  </si>
  <si>
    <t xml:space="preserve"> Mészáros Oszkár</t>
  </si>
  <si>
    <t xml:space="preserve"> Mészáros Soma</t>
  </si>
  <si>
    <t xml:space="preserve"> Mező Zsigmond</t>
  </si>
  <si>
    <t xml:space="preserve"> Mikó Heléna</t>
  </si>
  <si>
    <t xml:space="preserve"> Mocsári Tas</t>
  </si>
  <si>
    <t xml:space="preserve"> Mohos Menyhért</t>
  </si>
  <si>
    <t xml:space="preserve"> Morvai Ildikó</t>
  </si>
  <si>
    <t xml:space="preserve"> Mózer Márkó</t>
  </si>
  <si>
    <t xml:space="preserve"> Murányi Hermina</t>
  </si>
  <si>
    <t xml:space="preserve"> Nádasi Lenke</t>
  </si>
  <si>
    <t xml:space="preserve"> Nádor Boglárka</t>
  </si>
  <si>
    <t xml:space="preserve"> Nádor Tivadar</t>
  </si>
  <si>
    <t xml:space="preserve"> Nemes Pál</t>
  </si>
  <si>
    <t xml:space="preserve"> Német Boglárka</t>
  </si>
  <si>
    <t xml:space="preserve"> Nyári Malvin</t>
  </si>
  <si>
    <t xml:space="preserve"> Nyéki Tibor</t>
  </si>
  <si>
    <t xml:space="preserve"> Nyerges Mária</t>
  </si>
  <si>
    <t xml:space="preserve"> Nyitrai Alíz</t>
  </si>
  <si>
    <t xml:space="preserve"> Nyitrai Csilla</t>
  </si>
  <si>
    <t xml:space="preserve"> Ocskó Dénes</t>
  </si>
  <si>
    <t xml:space="preserve"> Olajos Malvin</t>
  </si>
  <si>
    <t xml:space="preserve"> Orosz Boldizsár</t>
  </si>
  <si>
    <t xml:space="preserve"> Orosz Ervin</t>
  </si>
  <si>
    <t xml:space="preserve"> Országh Szidónia</t>
  </si>
  <si>
    <t xml:space="preserve"> Ötvös Tódor</t>
  </si>
  <si>
    <t xml:space="preserve"> Padányi Tihamér</t>
  </si>
  <si>
    <t xml:space="preserve"> Pados Lénárd</t>
  </si>
  <si>
    <t xml:space="preserve"> Pados Vazul</t>
  </si>
  <si>
    <t xml:space="preserve"> Pákozdi Lázár</t>
  </si>
  <si>
    <t xml:space="preserve"> Pálfi Botond</t>
  </si>
  <si>
    <t xml:space="preserve"> Pálfi Viktor</t>
  </si>
  <si>
    <t xml:space="preserve"> Pálinkás Antal</t>
  </si>
  <si>
    <t xml:space="preserve"> Pálinkás Dóra</t>
  </si>
  <si>
    <t xml:space="preserve"> Pálinkás Iván</t>
  </si>
  <si>
    <t xml:space="preserve"> Pálos Teréz</t>
  </si>
  <si>
    <t xml:space="preserve"> Pap Boldizsár</t>
  </si>
  <si>
    <t xml:space="preserve"> Parádi Pál</t>
  </si>
  <si>
    <t xml:space="preserve"> Parti Mózes</t>
  </si>
  <si>
    <t xml:space="preserve"> Pataki Gyöngyi</t>
  </si>
  <si>
    <t xml:space="preserve"> Pécsi Adrienn</t>
  </si>
  <si>
    <t xml:space="preserve"> Pék Sebestény</t>
  </si>
  <si>
    <t xml:space="preserve"> Péli Klára</t>
  </si>
  <si>
    <t xml:space="preserve"> Perjés Petra</t>
  </si>
  <si>
    <t xml:space="preserve"> Perlaki András</t>
  </si>
  <si>
    <t xml:space="preserve"> Perlaki Kázmér</t>
  </si>
  <si>
    <t xml:space="preserve"> Perlaki Tibor</t>
  </si>
  <si>
    <t xml:space="preserve"> Pesti Etelka</t>
  </si>
  <si>
    <t xml:space="preserve"> Pete Jónás</t>
  </si>
  <si>
    <t xml:space="preserve"> Petényi Ágota</t>
  </si>
  <si>
    <t xml:space="preserve"> Petrányi János</t>
  </si>
  <si>
    <t xml:space="preserve"> Petrovics Árpád</t>
  </si>
  <si>
    <t xml:space="preserve"> Petrovics Titusz</t>
  </si>
  <si>
    <t xml:space="preserve"> Piros Györgyi</t>
  </si>
  <si>
    <t xml:space="preserve"> Polányi Vilmos</t>
  </si>
  <si>
    <t xml:space="preserve"> Poór Gál</t>
  </si>
  <si>
    <t xml:space="preserve"> Porkoláb Béla</t>
  </si>
  <si>
    <t xml:space="preserve"> Porkoláb János</t>
  </si>
  <si>
    <t xml:space="preserve"> Porkoláb Zsófia</t>
  </si>
  <si>
    <t xml:space="preserve"> Pósa Jakab</t>
  </si>
  <si>
    <t xml:space="preserve"> Pósa Magdaléna</t>
  </si>
  <si>
    <t xml:space="preserve"> Pozsgai Klotild</t>
  </si>
  <si>
    <t xml:space="preserve"> Pozsonyi Szabina</t>
  </si>
  <si>
    <t xml:space="preserve"> Puskás Lídia</t>
  </si>
  <si>
    <t xml:space="preserve"> Rácz Olga</t>
  </si>
  <si>
    <t xml:space="preserve"> Rádi Zsuzsanna</t>
  </si>
  <si>
    <t xml:space="preserve"> Raffai Margit</t>
  </si>
  <si>
    <t xml:space="preserve"> Rajnai Attila</t>
  </si>
  <si>
    <t xml:space="preserve"> Rajnai Mózes</t>
  </si>
  <si>
    <t xml:space="preserve"> Rákoczi Jónás</t>
  </si>
  <si>
    <t xml:space="preserve"> Rákoczi Katalin</t>
  </si>
  <si>
    <t xml:space="preserve"> Rákosi Vilma</t>
  </si>
  <si>
    <t xml:space="preserve"> Rákosi Zsolt</t>
  </si>
  <si>
    <t xml:space="preserve"> Ráth Szilárd</t>
  </si>
  <si>
    <t xml:space="preserve"> Ravasz József</t>
  </si>
  <si>
    <t xml:space="preserve"> Rédei Annamária</t>
  </si>
  <si>
    <t xml:space="preserve"> Rédei Vilmos</t>
  </si>
  <si>
    <t xml:space="preserve"> Rejtő Benedek</t>
  </si>
  <si>
    <t xml:space="preserve"> Reményi Antal</t>
  </si>
  <si>
    <t xml:space="preserve"> Rényi Nóra</t>
  </si>
  <si>
    <t xml:space="preserve"> Réti Jenő</t>
  </si>
  <si>
    <t xml:space="preserve"> Révész Izolda</t>
  </si>
  <si>
    <t xml:space="preserve"> Révész Lídia</t>
  </si>
  <si>
    <t xml:space="preserve"> Réz Andor</t>
  </si>
  <si>
    <t xml:space="preserve"> Rigó Mária</t>
  </si>
  <si>
    <t xml:space="preserve"> Ritter Örs</t>
  </si>
  <si>
    <t xml:space="preserve"> Román Gyula</t>
  </si>
  <si>
    <t xml:space="preserve"> Romhányi Kitti</t>
  </si>
  <si>
    <t xml:space="preserve"> Rostás Ákos</t>
  </si>
  <si>
    <t xml:space="preserve"> Rostás Virág</t>
  </si>
  <si>
    <t xml:space="preserve"> Rózsa Kitti</t>
  </si>
  <si>
    <t xml:space="preserve"> Rózsa Marianna</t>
  </si>
  <si>
    <t xml:space="preserve"> Rózsa Tünde</t>
  </si>
  <si>
    <t xml:space="preserve"> Rózsahegyi Ivó</t>
  </si>
  <si>
    <t xml:space="preserve"> Rózsavölgyi Lipót</t>
  </si>
  <si>
    <t xml:space="preserve"> Rozsnyai Ágoston</t>
  </si>
  <si>
    <t xml:space="preserve"> Sági Amália</t>
  </si>
  <si>
    <t xml:space="preserve"> Sági László</t>
  </si>
  <si>
    <t xml:space="preserve"> Sajó Balázs</t>
  </si>
  <si>
    <t xml:space="preserve"> Sajó Rezső</t>
  </si>
  <si>
    <t xml:space="preserve"> Sánta Vilmos</t>
  </si>
  <si>
    <t xml:space="preserve"> Sápi Gál</t>
  </si>
  <si>
    <t xml:space="preserve"> Sápi Renáta</t>
  </si>
  <si>
    <t xml:space="preserve"> Sári Gedeon</t>
  </si>
  <si>
    <t xml:space="preserve"> Sári Kornélia</t>
  </si>
  <si>
    <t xml:space="preserve"> Sári Paulina</t>
  </si>
  <si>
    <t xml:space="preserve"> Sarkadi Ármin</t>
  </si>
  <si>
    <t xml:space="preserve"> Sarkadi Magdolna</t>
  </si>
  <si>
    <t xml:space="preserve"> Sárkány Gyöngyvér</t>
  </si>
  <si>
    <t xml:space="preserve"> Sárvári Viktória</t>
  </si>
  <si>
    <t xml:space="preserve"> Sátori Ida</t>
  </si>
  <si>
    <t xml:space="preserve"> Sebő Mária</t>
  </si>
  <si>
    <t xml:space="preserve"> Selényi Edvin</t>
  </si>
  <si>
    <t xml:space="preserve"> Selmeci Ágoston</t>
  </si>
  <si>
    <t xml:space="preserve"> Sényi Virág</t>
  </si>
  <si>
    <t xml:space="preserve"> Seres Júlia</t>
  </si>
  <si>
    <t xml:space="preserve"> Siklósi Adorján</t>
  </si>
  <si>
    <t xml:space="preserve"> Simó Amanda</t>
  </si>
  <si>
    <t xml:space="preserve"> Slezák Gedeon</t>
  </si>
  <si>
    <t xml:space="preserve"> Slezák Gusztáv</t>
  </si>
  <si>
    <t xml:space="preserve"> Solymár Emőd</t>
  </si>
  <si>
    <t xml:space="preserve"> Solymár Richárd</t>
  </si>
  <si>
    <t xml:space="preserve"> Solymos Lili</t>
  </si>
  <si>
    <t xml:space="preserve"> Somlai Lóránd</t>
  </si>
  <si>
    <t xml:space="preserve"> Somlai Vanda</t>
  </si>
  <si>
    <t xml:space="preserve"> Somogyi Richárd</t>
  </si>
  <si>
    <t xml:space="preserve"> Somogyvári Erzsébet</t>
  </si>
  <si>
    <t xml:space="preserve"> Sós Annabella</t>
  </si>
  <si>
    <t xml:space="preserve"> Sóti Franciska</t>
  </si>
  <si>
    <t xml:space="preserve"> Sulyok Csenger</t>
  </si>
  <si>
    <t xml:space="preserve"> Sulyok Ferenc</t>
  </si>
  <si>
    <t xml:space="preserve"> Sulyok Hermina</t>
  </si>
  <si>
    <t xml:space="preserve"> Sulyok Liza</t>
  </si>
  <si>
    <t xml:space="preserve"> Surányi Ágota</t>
  </si>
  <si>
    <t xml:space="preserve"> Surányi Frigyes</t>
  </si>
  <si>
    <t xml:space="preserve"> Sutka Pál</t>
  </si>
  <si>
    <t xml:space="preserve"> Sütő Konrád</t>
  </si>
  <si>
    <t xml:space="preserve"> Sütő Sebestény</t>
  </si>
  <si>
    <t xml:space="preserve"> Szakács Nóra</t>
  </si>
  <si>
    <t xml:space="preserve"> Szakál Csanád</t>
  </si>
  <si>
    <t xml:space="preserve"> Szakál Rózsa</t>
  </si>
  <si>
    <t xml:space="preserve"> Szalai Szabrina</t>
  </si>
  <si>
    <t xml:space="preserve"> Szalkai Vera</t>
  </si>
  <si>
    <t xml:space="preserve"> Szalontai Ignác</t>
  </si>
  <si>
    <t xml:space="preserve"> Szamosi Zsigmond</t>
  </si>
  <si>
    <t xml:space="preserve"> Szántai Imola</t>
  </si>
  <si>
    <t xml:space="preserve"> Szántó Aurél</t>
  </si>
  <si>
    <t xml:space="preserve"> Szanyi Enikő</t>
  </si>
  <si>
    <t xml:space="preserve"> Szappanos Mónika</t>
  </si>
  <si>
    <t xml:space="preserve"> Szarka Tivadar</t>
  </si>
  <si>
    <t xml:space="preserve"> Szegedi Gerda</t>
  </si>
  <si>
    <t xml:space="preserve"> Székács Dávid</t>
  </si>
  <si>
    <t xml:space="preserve"> Szekeres Vince</t>
  </si>
  <si>
    <t xml:space="preserve"> Szelei Krisztián</t>
  </si>
  <si>
    <t xml:space="preserve"> Szelei Pálma</t>
  </si>
  <si>
    <t xml:space="preserve"> Szendrei Beatrix</t>
  </si>
  <si>
    <t xml:space="preserve"> Szente Valentin</t>
  </si>
  <si>
    <t xml:space="preserve"> Szepesi Ágota</t>
  </si>
  <si>
    <t xml:space="preserve"> Szigeti Emőke</t>
  </si>
  <si>
    <t xml:space="preserve"> Szolnoki Fülöp</t>
  </si>
  <si>
    <t xml:space="preserve"> Szorád Tódor</t>
  </si>
  <si>
    <t xml:space="preserve"> Szűcs Márton</t>
  </si>
  <si>
    <t xml:space="preserve"> Táborosi Tivadar</t>
  </si>
  <si>
    <t xml:space="preserve"> Tar Irén</t>
  </si>
  <si>
    <t xml:space="preserve"> Tárnok Péter</t>
  </si>
  <si>
    <t xml:space="preserve"> Tasnádi Ilona</t>
  </si>
  <si>
    <t xml:space="preserve"> Toldi Felícia</t>
  </si>
  <si>
    <t xml:space="preserve"> Török Salamon</t>
  </si>
  <si>
    <t xml:space="preserve"> Udvardi Natália</t>
  </si>
  <si>
    <t xml:space="preserve"> Ujvári Hedvig</t>
  </si>
  <si>
    <t xml:space="preserve"> Unger Levente</t>
  </si>
  <si>
    <t xml:space="preserve"> Unger Márkus</t>
  </si>
  <si>
    <t xml:space="preserve"> Unger Márta</t>
  </si>
  <si>
    <t xml:space="preserve"> Vadász Ágoston</t>
  </si>
  <si>
    <t xml:space="preserve"> Vágó Helga</t>
  </si>
  <si>
    <t xml:space="preserve"> Vajda Frigyes</t>
  </si>
  <si>
    <t xml:space="preserve"> Vámos Elza</t>
  </si>
  <si>
    <t xml:space="preserve"> Vámos Flóra</t>
  </si>
  <si>
    <t xml:space="preserve"> Vámos Márk</t>
  </si>
  <si>
    <t xml:space="preserve"> Váradi Borbála</t>
  </si>
  <si>
    <t xml:space="preserve"> Váradi Károly</t>
  </si>
  <si>
    <t xml:space="preserve"> Vári Mihály</t>
  </si>
  <si>
    <t xml:space="preserve"> Várszegi Antal</t>
  </si>
  <si>
    <t xml:space="preserve"> Végh Lőrinc</t>
  </si>
  <si>
    <t xml:space="preserve"> Vida András</t>
  </si>
  <si>
    <t xml:space="preserve"> Vida Vendel</t>
  </si>
  <si>
    <t xml:space="preserve"> Virág Magda</t>
  </si>
  <si>
    <t xml:space="preserve"> Virág Simon</t>
  </si>
  <si>
    <t xml:space="preserve"> Vörös Judit</t>
  </si>
  <si>
    <t xml:space="preserve"> Zágon Sára</t>
  </si>
  <si>
    <t xml:space="preserve"> Zeke Vendel</t>
  </si>
  <si>
    <t>megye</t>
  </si>
  <si>
    <t>Abádszalók</t>
  </si>
  <si>
    <t>Jász-Nagykun-Szolnok</t>
  </si>
  <si>
    <t>Abaújszántó</t>
  </si>
  <si>
    <t>Borsod-Abaúj-Zemplén</t>
  </si>
  <si>
    <t>Abony</t>
  </si>
  <si>
    <t>Pest</t>
  </si>
  <si>
    <t>Ács</t>
  </si>
  <si>
    <t>Komárom-Esztergom</t>
  </si>
  <si>
    <t>Adony</t>
  </si>
  <si>
    <t>Fejér</t>
  </si>
  <si>
    <t>Ajka</t>
  </si>
  <si>
    <t>Veszprém</t>
  </si>
  <si>
    <t>Albertirsa</t>
  </si>
  <si>
    <t>Alsózsolca</t>
  </si>
  <si>
    <t>Aszód</t>
  </si>
  <si>
    <t>Bábolna</t>
  </si>
  <si>
    <t>Bácsalmás</t>
  </si>
  <si>
    <t>Bács-Kiskun</t>
  </si>
  <si>
    <t>Badacsonytomaj</t>
  </si>
  <si>
    <t>Baja</t>
  </si>
  <si>
    <t>Baktalórántháza</t>
  </si>
  <si>
    <t>Szabolcs-Szatmár-Bereg</t>
  </si>
  <si>
    <t>Balassagyarmat</t>
  </si>
  <si>
    <t>Nógrád</t>
  </si>
  <si>
    <t>Balatonalmádi</t>
  </si>
  <si>
    <t>Balatonboglár</t>
  </si>
  <si>
    <t>Somogy</t>
  </si>
  <si>
    <t>Balatonföldvár</t>
  </si>
  <si>
    <t>Balatonfüred</t>
  </si>
  <si>
    <t>Balatonfűzfő</t>
  </si>
  <si>
    <t>Balatonlelle</t>
  </si>
  <si>
    <t>Balkány</t>
  </si>
  <si>
    <t>Balmazújváros</t>
  </si>
  <si>
    <t>Hajdú-Bihar</t>
  </si>
  <si>
    <t>Barcs</t>
  </si>
  <si>
    <t>Bátaszék</t>
  </si>
  <si>
    <t>Tolna</t>
  </si>
  <si>
    <t>Bátonyterenye</t>
  </si>
  <si>
    <t>Battonya</t>
  </si>
  <si>
    <t>Békés</t>
  </si>
  <si>
    <t>Békéscsaba</t>
  </si>
  <si>
    <t>Bélapátfalva</t>
  </si>
  <si>
    <t>Heves</t>
  </si>
  <si>
    <t>Berettyóújfalu</t>
  </si>
  <si>
    <t>Berhida</t>
  </si>
  <si>
    <t>Biatorbágy</t>
  </si>
  <si>
    <t>Bicske</t>
  </si>
  <si>
    <t>Biharkeresztes</t>
  </si>
  <si>
    <t>Bodajk</t>
  </si>
  <si>
    <t>Bóly</t>
  </si>
  <si>
    <t>Baranya</t>
  </si>
  <si>
    <t>Bonyhád</t>
  </si>
  <si>
    <t>Borsodnádasd</t>
  </si>
  <si>
    <t>Budakeszi</t>
  </si>
  <si>
    <t>Budaörs</t>
  </si>
  <si>
    <t>Bük</t>
  </si>
  <si>
    <t>Vas</t>
  </si>
  <si>
    <t>Cegléd</t>
  </si>
  <si>
    <t>Celldömölk</t>
  </si>
  <si>
    <t>Cigánd</t>
  </si>
  <si>
    <t>Csenger</t>
  </si>
  <si>
    <t>Csepreg</t>
  </si>
  <si>
    <t>Csongrád</t>
  </si>
  <si>
    <t>Csorna</t>
  </si>
  <si>
    <t>Győr-Moson-Sopron</t>
  </si>
  <si>
    <t>Csorvás</t>
  </si>
  <si>
    <t>Csurgó</t>
  </si>
  <si>
    <t>Dabas</t>
  </si>
  <si>
    <t>Demecser</t>
  </si>
  <si>
    <t>Derecske</t>
  </si>
  <si>
    <t>Dévaványa</t>
  </si>
  <si>
    <t>Devecser</t>
  </si>
  <si>
    <t>Dombóvár</t>
  </si>
  <si>
    <t>Dombrád</t>
  </si>
  <si>
    <t>Dorog</t>
  </si>
  <si>
    <t>Dunaföldvár</t>
  </si>
  <si>
    <t>Dunaharaszti</t>
  </si>
  <si>
    <t>Dunakeszi</t>
  </si>
  <si>
    <t>Dunaújváros</t>
  </si>
  <si>
    <t>Dunavarsány</t>
  </si>
  <si>
    <t>Dunavecse</t>
  </si>
  <si>
    <t>Edelény</t>
  </si>
  <si>
    <t>Elek</t>
  </si>
  <si>
    <t>Emőd</t>
  </si>
  <si>
    <t>Encs</t>
  </si>
  <si>
    <t>Enying</t>
  </si>
  <si>
    <t>Ercsi</t>
  </si>
  <si>
    <t>Érd</t>
  </si>
  <si>
    <t>Esztergom</t>
  </si>
  <si>
    <t>Fehérgyarmat</t>
  </si>
  <si>
    <t>Felsőzsolca</t>
  </si>
  <si>
    <t>Fertőd</t>
  </si>
  <si>
    <t>Fertőszentmiklós</t>
  </si>
  <si>
    <t>Fonyód</t>
  </si>
  <si>
    <t>Fót</t>
  </si>
  <si>
    <t>Füzesabony</t>
  </si>
  <si>
    <t>Füzesgyarmat</t>
  </si>
  <si>
    <t>Gárdony</t>
  </si>
  <si>
    <t>Göd</t>
  </si>
  <si>
    <t>Gödöllő</t>
  </si>
  <si>
    <t>Gönc</t>
  </si>
  <si>
    <t>Gyál</t>
  </si>
  <si>
    <t>Gyomaendrőd</t>
  </si>
  <si>
    <t>Gyömrő</t>
  </si>
  <si>
    <t>Gyöngyös</t>
  </si>
  <si>
    <t>Gyula</t>
  </si>
  <si>
    <t>Hajdúböszörmény</t>
  </si>
  <si>
    <t>Hajdúdorog</t>
  </si>
  <si>
    <t>Hajdúhadház</t>
  </si>
  <si>
    <t>Hajdúnánás</t>
  </si>
  <si>
    <t>Hajdúsámson</t>
  </si>
  <si>
    <t>Hajdúszoboszló</t>
  </si>
  <si>
    <t>Hajós</t>
  </si>
  <si>
    <t>Halásztelek</t>
  </si>
  <si>
    <t>Harkány</t>
  </si>
  <si>
    <t>Hatvan</t>
  </si>
  <si>
    <t>Herend</t>
  </si>
  <si>
    <t>Hévíz</t>
  </si>
  <si>
    <t>Zala</t>
  </si>
  <si>
    <t>Hódmezővásárhely</t>
  </si>
  <si>
    <t>Ibrány</t>
  </si>
  <si>
    <t>Isaszeg</t>
  </si>
  <si>
    <t>Izsák</t>
  </si>
  <si>
    <t>Jánoshalma</t>
  </si>
  <si>
    <t>Jánossomorja</t>
  </si>
  <si>
    <t>Jászapáti</t>
  </si>
  <si>
    <t>Jászárokszállás</t>
  </si>
  <si>
    <t>Jászberény</t>
  </si>
  <si>
    <t>Jászfényszaru</t>
  </si>
  <si>
    <t>Kaba</t>
  </si>
  <si>
    <t>Kadarkút</t>
  </si>
  <si>
    <t>Kalocsa</t>
  </si>
  <si>
    <t>Kaposvár</t>
  </si>
  <si>
    <t>Kapuvár</t>
  </si>
  <si>
    <t>Karcag</t>
  </si>
  <si>
    <t>Kazincbarcika</t>
  </si>
  <si>
    <t>Kecel</t>
  </si>
  <si>
    <t>Kemecse</t>
  </si>
  <si>
    <t>Kenderes</t>
  </si>
  <si>
    <t>Kerekegyháza</t>
  </si>
  <si>
    <t>Keszthely</t>
  </si>
  <si>
    <t>Kisbér</t>
  </si>
  <si>
    <t>Kisköre</t>
  </si>
  <si>
    <t>Kiskőrös</t>
  </si>
  <si>
    <t>Kiskunfélegyháza</t>
  </si>
  <si>
    <t>Kiskunhalas</t>
  </si>
  <si>
    <t>Kiskunmajsa</t>
  </si>
  <si>
    <t>Kistarcsa</t>
  </si>
  <si>
    <t>Kistelek</t>
  </si>
  <si>
    <t>Kisújszállás</t>
  </si>
  <si>
    <t>Kisvárda</t>
  </si>
  <si>
    <t>Komádi</t>
  </si>
  <si>
    <t>Komárom</t>
  </si>
  <si>
    <t>Komló</t>
  </si>
  <si>
    <t>Kozármisleny</t>
  </si>
  <si>
    <t>Körmend</t>
  </si>
  <si>
    <t>Körösladány</t>
  </si>
  <si>
    <t>Kőszeg</t>
  </si>
  <si>
    <t>Kunhegyes</t>
  </si>
  <si>
    <t>Kunszentmárton</t>
  </si>
  <si>
    <t>Kunszentmiklós</t>
  </si>
  <si>
    <t>Lábatlan</t>
  </si>
  <si>
    <t>Lajosmizse</t>
  </si>
  <si>
    <t>Lengyeltóti</t>
  </si>
  <si>
    <t>Lenti</t>
  </si>
  <si>
    <t>Létavértes</t>
  </si>
  <si>
    <t>Letenye</t>
  </si>
  <si>
    <t>Lőrinci</t>
  </si>
  <si>
    <t>Maglód</t>
  </si>
  <si>
    <t>Makó</t>
  </si>
  <si>
    <t>Mándok</t>
  </si>
  <si>
    <t>Marcali</t>
  </si>
  <si>
    <t>Máriapócs</t>
  </si>
  <si>
    <t>Martfű</t>
  </si>
  <si>
    <t>Martonvásár</t>
  </si>
  <si>
    <t>Mátészalka</t>
  </si>
  <si>
    <t>Mezőberény</t>
  </si>
  <si>
    <t>Mezőcsát</t>
  </si>
  <si>
    <t>Mezőhegyes</t>
  </si>
  <si>
    <t>Mezőkovácsháza</t>
  </si>
  <si>
    <t>Mezőkövesd</t>
  </si>
  <si>
    <t>Mezőtúr</t>
  </si>
  <si>
    <t>Mindszent</t>
  </si>
  <si>
    <t>Mohács</t>
  </si>
  <si>
    <t>Monor</t>
  </si>
  <si>
    <t>Mór</t>
  </si>
  <si>
    <t>Mórahalom</t>
  </si>
  <si>
    <t>Mosonmagyaróvár</t>
  </si>
  <si>
    <t>Nádudvar</t>
  </si>
  <si>
    <t>Nagyatád</t>
  </si>
  <si>
    <t>Nagybajom</t>
  </si>
  <si>
    <t>Nagyecsed</t>
  </si>
  <si>
    <t>Nagyhalász</t>
  </si>
  <si>
    <t>Nagykálló</t>
  </si>
  <si>
    <t>Nagykanizsa</t>
  </si>
  <si>
    <t>Nagykáta</t>
  </si>
  <si>
    <t>Nagykőrös</t>
  </si>
  <si>
    <t>Nagymaros</t>
  </si>
  <si>
    <t>Nyékládháza</t>
  </si>
  <si>
    <t>Nyergesújfalu</t>
  </si>
  <si>
    <t>Nyíradony</t>
  </si>
  <si>
    <t>Nyírbátor</t>
  </si>
  <si>
    <t>Nyírlugos</t>
  </si>
  <si>
    <t>Nyírtelek</t>
  </si>
  <si>
    <t>Orosháza</t>
  </si>
  <si>
    <t>Oroszlány</t>
  </si>
  <si>
    <t>Ózd</t>
  </si>
  <si>
    <t>Őriszentpéter</t>
  </si>
  <si>
    <t>Örkény</t>
  </si>
  <si>
    <t>Paks</t>
  </si>
  <si>
    <t>Pálháza</t>
  </si>
  <si>
    <t>Pannonhalma</t>
  </si>
  <si>
    <t>Pápa</t>
  </si>
  <si>
    <t>Pásztó</t>
  </si>
  <si>
    <t>Pécel</t>
  </si>
  <si>
    <t>Pécsvárad</t>
  </si>
  <si>
    <t>Pétervására</t>
  </si>
  <si>
    <t>Pilis</t>
  </si>
  <si>
    <t>Pilisvörösvár</t>
  </si>
  <si>
    <t>Polgár</t>
  </si>
  <si>
    <t>Polgárdi</t>
  </si>
  <si>
    <t>Pomáz</t>
  </si>
  <si>
    <t>Pusztaszabolcs</t>
  </si>
  <si>
    <t>Putnok</t>
  </si>
  <si>
    <t>Püspökladány</t>
  </si>
  <si>
    <t>Ráckeve</t>
  </si>
  <si>
    <t>Rakamaz</t>
  </si>
  <si>
    <t>Répcelak</t>
  </si>
  <si>
    <t>Rétság</t>
  </si>
  <si>
    <t>Rudabánya</t>
  </si>
  <si>
    <t>Sajószentpéter</t>
  </si>
  <si>
    <t>Salgótarján</t>
  </si>
  <si>
    <t>Sándorfalva</t>
  </si>
  <si>
    <t>Sárbogárd</t>
  </si>
  <si>
    <t>Sarkad</t>
  </si>
  <si>
    <t>Sárospatak</t>
  </si>
  <si>
    <t>Sárvár</t>
  </si>
  <si>
    <t>Sásd</t>
  </si>
  <si>
    <t>Sátoraljaújhely</t>
  </si>
  <si>
    <t>Sellye</t>
  </si>
  <si>
    <t>Siklós</t>
  </si>
  <si>
    <t>Simontornya</t>
  </si>
  <si>
    <t>Siófok</t>
  </si>
  <si>
    <t>Solt</t>
  </si>
  <si>
    <t>Soltvadkert</t>
  </si>
  <si>
    <t>Sopron</t>
  </si>
  <si>
    <t>Sümeg</t>
  </si>
  <si>
    <t>Szabadszállás</t>
  </si>
  <si>
    <t>Szarvas</t>
  </si>
  <si>
    <t>Százhalombatta</t>
  </si>
  <si>
    <t>Szécsény</t>
  </si>
  <si>
    <t>Szeghalom</t>
  </si>
  <si>
    <t>Szekszárd</t>
  </si>
  <si>
    <t>Szendrő</t>
  </si>
  <si>
    <t>Szentendre</t>
  </si>
  <si>
    <t>Szentes</t>
  </si>
  <si>
    <t>Szentgotthárd</t>
  </si>
  <si>
    <t>Szentlőrinc</t>
  </si>
  <si>
    <t>Szerencs</t>
  </si>
  <si>
    <t>Szigethalom</t>
  </si>
  <si>
    <t>Szigetszentmiklós</t>
  </si>
  <si>
    <t>Szigetvár</t>
  </si>
  <si>
    <t>Szikszó</t>
  </si>
  <si>
    <t>Szob</t>
  </si>
  <si>
    <t>Szolnok</t>
  </si>
  <si>
    <t>Szombathely</t>
  </si>
  <si>
    <t>Tab</t>
  </si>
  <si>
    <t>Tamási</t>
  </si>
  <si>
    <t>Tapolca</t>
  </si>
  <si>
    <t>Tata</t>
  </si>
  <si>
    <t>Tatabánya</t>
  </si>
  <si>
    <t>Téglás</t>
  </si>
  <si>
    <t>Tét</t>
  </si>
  <si>
    <t>Tiszacsege</t>
  </si>
  <si>
    <t>Tiszaföldvár</t>
  </si>
  <si>
    <t>Tiszafüred</t>
  </si>
  <si>
    <t>Tiszakécske</t>
  </si>
  <si>
    <t>Tiszalök</t>
  </si>
  <si>
    <t>Tiszaújváros</t>
  </si>
  <si>
    <t>Tiszavasvári</t>
  </si>
  <si>
    <t>Tokaj</t>
  </si>
  <si>
    <t>Tompa</t>
  </si>
  <si>
    <t>Tótkomlós</t>
  </si>
  <si>
    <t>Tököl</t>
  </si>
  <si>
    <t>Törökbálint</t>
  </si>
  <si>
    <t>Törökszentmiklós</t>
  </si>
  <si>
    <t>Tura</t>
  </si>
  <si>
    <t>Túrkeve</t>
  </si>
  <si>
    <t>Újfehértó</t>
  </si>
  <si>
    <t>Újszász</t>
  </si>
  <si>
    <t>Üllő</t>
  </si>
  <si>
    <t>Vámospércs</t>
  </si>
  <si>
    <t>Várpalota</t>
  </si>
  <si>
    <t>Vásárosnamény</t>
  </si>
  <si>
    <t>Vasvár</t>
  </si>
  <si>
    <t>Vecsés</t>
  </si>
  <si>
    <t>Velence</t>
  </si>
  <si>
    <t>Veresegyház</t>
  </si>
  <si>
    <t>Vésztő</t>
  </si>
  <si>
    <t>Villány</t>
  </si>
  <si>
    <t>Visegrád</t>
  </si>
  <si>
    <t>Záhony</t>
  </si>
  <si>
    <t>Zalaegerszeg</t>
  </si>
  <si>
    <t>Zalakaros</t>
  </si>
  <si>
    <t>Zalalövő</t>
  </si>
  <si>
    <t>Zalaszentgrót</t>
  </si>
  <si>
    <t>Zamárdi</t>
  </si>
  <si>
    <t>Zirc</t>
  </si>
  <si>
    <t>lakosok</t>
  </si>
  <si>
    <t>Adjuk meg a városlakók számát megyénként, az F oszlopban!</t>
  </si>
  <si>
    <t>FŐVÁROS</t>
  </si>
  <si>
    <t>MAGYARORSZÁG VÁROSAI</t>
  </si>
  <si>
    <t>Hányan élnek városokban a Pest megyei városok kivételével?</t>
  </si>
  <si>
    <t>Hány ember él az F3 cellában beállított határérték feletti</t>
  </si>
  <si>
    <t>lélekszámú városban?</t>
  </si>
  <si>
    <t>Mennyi a pécsi negatív egyenlegű számlák összege?</t>
  </si>
  <si>
    <t>Osszuk ki az üzletkötők között a</t>
  </si>
  <si>
    <t>határérték</t>
  </si>
  <si>
    <t>Adjuk meg a táblázatban a pozitív egyenlegű számlák összegét városok és számla-típus szerint!</t>
  </si>
  <si>
    <t>TÖBBI TELEPÜLÉS</t>
  </si>
  <si>
    <t>látjuk, havi bontásban. Számoljuk ki a vállalat éves egyenlegét!</t>
  </si>
  <si>
    <t>kötések
darabszáma</t>
  </si>
  <si>
    <t>hat hónapos lekötéseket nem számítva!</t>
  </si>
  <si>
    <t>Hány forint a lekötések összege,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</si>
</sst>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F_t_-;\-* #,##0.00\ _F_t_-;_-* &quot;-&quot;??\ _F_t_-;_-@_-"/>
    <numFmt numFmtId="165" formatCode="000"/>
    <numFmt numFmtId="166" formatCode="#,##0\ &quot;Ft&quot;"/>
    <numFmt numFmtId="167" formatCode="####\ ####"/>
    <numFmt numFmtId="168" formatCode="yyyy\-mm\-dd;@"/>
    <numFmt numFmtId="169" formatCode="0.0"/>
  </numFmts>
  <fonts count="11" x14ac:knownFonts="1"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Calibri"/>
      <family val="2"/>
      <charset val="238"/>
      <scheme val="minor"/>
    </font>
    <font>
      <sz val="9"/>
      <color rgb="FF0000FF"/>
      <name val="Candara"/>
      <family val="2"/>
      <charset val="238"/>
    </font>
    <font>
      <sz val="9"/>
      <name val="Candara"/>
      <family val="2"/>
      <charset val="238"/>
    </font>
    <font>
      <sz val="9"/>
      <color rgb="FFFF0000"/>
      <name val="Candara"/>
      <family val="2"/>
      <charset val="238"/>
    </font>
    <font>
      <sz val="9"/>
      <color theme="1"/>
      <name val="Candara"/>
      <family val="2"/>
      <charset val="238"/>
    </font>
    <font>
      <b/>
      <sz val="8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164" fontId="4" fillId="0" borderId="0" applyFont="0" applyFill="0" applyBorder="0" applyAlignment="0" applyProtection="0"/>
  </cellStyleXfs>
  <cellXfs count="71">
    <xf numFmtId="0" fontId="0" fillId="0" borderId="0" xfId="0"/>
    <xf numFmtId="0" fontId="3" fillId="0" borderId="1" xfId="1" applyBorder="1" applyAlignment="1">
      <alignment vertical="center"/>
    </xf>
    <xf numFmtId="0" fontId="3" fillId="0" borderId="1" xfId="1" applyBorder="1" applyAlignment="1">
      <alignment horizontal="center" vertical="center"/>
    </xf>
    <xf numFmtId="0" fontId="3" fillId="0" borderId="0" xfId="1" applyAlignment="1">
      <alignment vertical="center"/>
    </xf>
    <xf numFmtId="0" fontId="3" fillId="0" borderId="0" xfId="1" applyAlignment="1">
      <alignment horizontal="right" vertical="center" indent="1"/>
    </xf>
    <xf numFmtId="3" fontId="0" fillId="0" borderId="0" xfId="2" applyNumberFormat="1" applyFont="1" applyAlignment="1">
      <alignment vertical="center"/>
    </xf>
    <xf numFmtId="0" fontId="3" fillId="0" borderId="0" xfId="1" applyAlignment="1">
      <alignment horizontal="center" vertical="center"/>
    </xf>
    <xf numFmtId="3" fontId="3" fillId="0" borderId="0" xfId="1" applyNumberFormat="1" applyAlignment="1">
      <alignment vertical="center"/>
    </xf>
    <xf numFmtId="0" fontId="3" fillId="0" borderId="0" xfId="1"/>
    <xf numFmtId="0" fontId="3" fillId="0" borderId="0" xfId="1" applyAlignment="1">
      <alignment horizontal="center"/>
    </xf>
    <xf numFmtId="3" fontId="3" fillId="0" borderId="0" xfId="1" applyNumberFormat="1"/>
    <xf numFmtId="0" fontId="3" fillId="0" borderId="0" xfId="1" applyAlignment="1">
      <alignment horizontal="left" indent="1"/>
    </xf>
    <xf numFmtId="3" fontId="3" fillId="0" borderId="0" xfId="1" applyNumberFormat="1" applyAlignment="1">
      <alignment horizontal="right" indent="1"/>
    </xf>
    <xf numFmtId="0" fontId="3" fillId="0" borderId="0" xfId="1" applyAlignment="1">
      <alignment horizontal="centerContinuous"/>
    </xf>
    <xf numFmtId="165" fontId="3" fillId="0" borderId="0" xfId="1" applyNumberFormat="1" applyAlignment="1">
      <alignment horizontal="center"/>
    </xf>
    <xf numFmtId="166" fontId="3" fillId="0" borderId="0" xfId="1" applyNumberFormat="1"/>
    <xf numFmtId="3" fontId="3" fillId="0" borderId="0" xfId="1" applyNumberFormat="1" applyFill="1" applyBorder="1" applyAlignment="1">
      <alignment horizontal="center"/>
    </xf>
    <xf numFmtId="0" fontId="3" fillId="0" borderId="1" xfId="1" applyBorder="1"/>
    <xf numFmtId="0" fontId="3" fillId="0" borderId="0" xfId="1" applyFont="1" applyAlignment="1">
      <alignment horizontal="center"/>
    </xf>
    <xf numFmtId="0" fontId="6" fillId="0" borderId="0" xfId="1" applyFont="1" applyAlignment="1">
      <alignment vertical="center"/>
    </xf>
    <xf numFmtId="0" fontId="6" fillId="0" borderId="0" xfId="1" applyFont="1"/>
    <xf numFmtId="0" fontId="3" fillId="0" borderId="0" xfId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7" fillId="0" borderId="0" xfId="1" applyFont="1"/>
    <xf numFmtId="0" fontId="8" fillId="0" borderId="0" xfId="1" applyFont="1"/>
    <xf numFmtId="14" fontId="3" fillId="0" borderId="0" xfId="1" applyNumberFormat="1" applyFill="1" applyAlignment="1">
      <alignment horizontal="center"/>
    </xf>
    <xf numFmtId="0" fontId="3" fillId="0" borderId="0" xfId="1" applyFill="1" applyAlignment="1">
      <alignment horizontal="center"/>
    </xf>
    <xf numFmtId="3" fontId="3" fillId="0" borderId="0" xfId="1" applyNumberFormat="1" applyFill="1" applyAlignment="1">
      <alignment horizontal="right" indent="1"/>
    </xf>
    <xf numFmtId="14" fontId="3" fillId="0" borderId="0" xfId="1" applyNumberFormat="1" applyFill="1" applyBorder="1" applyAlignment="1">
      <alignment horizontal="center"/>
    </xf>
    <xf numFmtId="0" fontId="3" fillId="0" borderId="0" xfId="1" applyFill="1" applyBorder="1" applyAlignment="1">
      <alignment horizontal="center"/>
    </xf>
    <xf numFmtId="3" fontId="3" fillId="0" borderId="0" xfId="1" applyNumberFormat="1" applyFill="1" applyBorder="1" applyAlignment="1">
      <alignment horizontal="right" indent="1"/>
    </xf>
    <xf numFmtId="0" fontId="3" fillId="0" borderId="0" xfId="1" applyFill="1"/>
    <xf numFmtId="3" fontId="3" fillId="0" borderId="0" xfId="1" applyNumberFormat="1" applyAlignment="1"/>
    <xf numFmtId="0" fontId="5" fillId="0" borderId="0" xfId="1" applyFont="1" applyAlignment="1">
      <alignment horizontal="centerContinuous" vertical="center"/>
    </xf>
    <xf numFmtId="166" fontId="3" fillId="0" borderId="0" xfId="1" applyNumberFormat="1" applyFill="1" applyBorder="1"/>
    <xf numFmtId="3" fontId="3" fillId="0" borderId="0" xfId="1" applyNumberFormat="1" applyFill="1" applyBorder="1" applyAlignment="1"/>
    <xf numFmtId="0" fontId="5" fillId="0" borderId="1" xfId="1" applyFont="1" applyBorder="1" applyAlignment="1">
      <alignment horizontal="center" vertical="center" wrapText="1"/>
    </xf>
    <xf numFmtId="0" fontId="3" fillId="0" borderId="0" xfId="1" applyAlignment="1">
      <alignment horizontal="left" vertical="center" indent="1"/>
    </xf>
    <xf numFmtId="0" fontId="3" fillId="0" borderId="0" xfId="1" applyNumberFormat="1" applyAlignment="1">
      <alignment vertical="center"/>
    </xf>
    <xf numFmtId="9" fontId="3" fillId="0" borderId="0" xfId="1" applyNumberForma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167" fontId="1" fillId="0" borderId="0" xfId="0" applyNumberFormat="1" applyFont="1" applyAlignment="1">
      <alignment horizontal="center"/>
    </xf>
    <xf numFmtId="3" fontId="1" fillId="0" borderId="0" xfId="0" applyNumberFormat="1" applyFont="1"/>
    <xf numFmtId="0" fontId="1" fillId="0" borderId="0" xfId="0" applyFont="1" applyAlignment="1"/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6" fillId="0" borderId="0" xfId="0" applyFont="1"/>
    <xf numFmtId="0" fontId="5" fillId="0" borderId="1" xfId="0" applyFont="1" applyBorder="1" applyAlignment="1">
      <alignment horizontal="center" vertical="center" wrapText="1"/>
    </xf>
    <xf numFmtId="0" fontId="3" fillId="0" borderId="0" xfId="0" applyNumberFormat="1" applyFont="1" applyAlignment="1"/>
    <xf numFmtId="0" fontId="3" fillId="0" borderId="0" xfId="0" applyNumberFormat="1" applyFont="1" applyAlignment="1">
      <alignment vertical="top" wrapText="1"/>
    </xf>
    <xf numFmtId="168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9" fillId="0" borderId="0" xfId="0" applyFont="1"/>
    <xf numFmtId="0" fontId="1" fillId="0" borderId="0" xfId="0" applyFont="1" applyAlignment="1">
      <alignment horizontal="left" indent="1"/>
    </xf>
    <xf numFmtId="166" fontId="1" fillId="0" borderId="0" xfId="0" applyNumberFormat="1" applyFont="1" applyAlignment="1">
      <alignment horizontal="right" indent="2"/>
    </xf>
    <xf numFmtId="0" fontId="1" fillId="0" borderId="0" xfId="0" applyFont="1" applyAlignment="1">
      <alignment horizontal="center"/>
    </xf>
    <xf numFmtId="169" fontId="1" fillId="0" borderId="0" xfId="0" applyNumberFormat="1" applyFont="1" applyAlignment="1">
      <alignment horizontal="center"/>
    </xf>
    <xf numFmtId="0" fontId="10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6" fillId="0" borderId="0" xfId="0" applyFont="1" applyAlignment="1">
      <alignment horizontal="left" indent="1"/>
    </xf>
    <xf numFmtId="0" fontId="2" fillId="0" borderId="0" xfId="0" applyFont="1" applyAlignment="1">
      <alignment horizontal="centerContinuous" vertical="center"/>
    </xf>
    <xf numFmtId="0" fontId="10" fillId="0" borderId="0" xfId="1" applyFont="1" applyBorder="1" applyAlignment="1">
      <alignment horizontal="center" vertical="center" wrapText="1"/>
    </xf>
    <xf numFmtId="0" fontId="6" fillId="0" borderId="0" xfId="1" applyFont="1" applyFill="1"/>
    <xf numFmtId="0" fontId="0" fillId="0" borderId="0" xfId="0" applyAlignment="1">
      <alignment horizontal="right" indent="1"/>
    </xf>
    <xf numFmtId="0" fontId="5" fillId="0" borderId="0" xfId="1" applyFont="1" applyAlignment="1">
      <alignment horizontal="center"/>
    </xf>
    <xf numFmtId="0" fontId="3" fillId="0" borderId="1" xfId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3">
    <cellStyle name="Ezres 2" xfId="2" xr:uid="{00000000-0005-0000-0000-000000000000}"/>
    <cellStyle name="Normál" xfId="0" builtinId="0"/>
    <cellStyle name="Normál 2" xfId="1" xr:uid="{00000000-0005-0000-0000-000002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2"/>
  <sheetViews>
    <sheetView tabSelected="1" workbookViewId="0">
      <selection activeCell="J30" sqref="J30"/>
    </sheetView>
  </sheetViews>
  <sheetFormatPr defaultRowHeight="12.6" customHeight="1" x14ac:dyDescent="0.2"/>
  <cols>
    <col min="1" max="1" width="18.83203125" style="3" customWidth="1"/>
    <col min="2" max="5" width="8.83203125" style="3" customWidth="1"/>
    <col min="6" max="6" width="18.83203125" style="3" customWidth="1"/>
    <col min="7" max="10" width="8.83203125" style="3" customWidth="1"/>
    <col min="11" max="11" width="18.83203125" style="3" customWidth="1"/>
    <col min="12" max="14" width="8.83203125" style="3" customWidth="1"/>
    <col min="15" max="16384" width="9.33203125" style="3"/>
  </cols>
  <sheetData>
    <row r="1" spans="1:14" ht="15" customHeight="1" x14ac:dyDescent="0.2">
      <c r="A1" s="1"/>
      <c r="B1" s="2" t="s">
        <v>0</v>
      </c>
      <c r="C1" s="2" t="s">
        <v>1</v>
      </c>
      <c r="D1" s="2" t="s">
        <v>2</v>
      </c>
      <c r="E1"/>
      <c r="F1" s="1"/>
      <c r="G1" s="2" t="s">
        <v>0</v>
      </c>
      <c r="H1" s="2" t="s">
        <v>1</v>
      </c>
      <c r="I1" s="2" t="s">
        <v>2</v>
      </c>
      <c r="J1"/>
      <c r="K1" s="1"/>
      <c r="L1" s="2" t="s">
        <v>0</v>
      </c>
      <c r="M1" s="2" t="s">
        <v>1</v>
      </c>
      <c r="N1" s="2" t="s">
        <v>2</v>
      </c>
    </row>
    <row r="2" spans="1:14" ht="12.6" customHeight="1" x14ac:dyDescent="0.2">
      <c r="A2" s="3" t="s">
        <v>3</v>
      </c>
      <c r="B2" s="4">
        <v>34</v>
      </c>
      <c r="C2" s="4">
        <v>60</v>
      </c>
      <c r="D2" s="4">
        <v>2</v>
      </c>
      <c r="E2"/>
      <c r="F2" s="3" t="s">
        <v>4</v>
      </c>
      <c r="G2" s="4">
        <v>23</v>
      </c>
      <c r="H2" s="4">
        <v>18</v>
      </c>
      <c r="I2" s="4">
        <v>42</v>
      </c>
      <c r="J2"/>
      <c r="K2" s="3" t="s">
        <v>5</v>
      </c>
      <c r="L2" s="4">
        <v>2</v>
      </c>
      <c r="M2" s="4">
        <v>30</v>
      </c>
      <c r="N2" s="4">
        <v>30</v>
      </c>
    </row>
    <row r="3" spans="1:14" ht="12.6" customHeight="1" x14ac:dyDescent="0.2">
      <c r="A3" s="3" t="s">
        <v>6</v>
      </c>
      <c r="B3" s="4">
        <v>3</v>
      </c>
      <c r="C3" s="4">
        <v>0</v>
      </c>
      <c r="D3" s="4">
        <v>36</v>
      </c>
      <c r="E3"/>
      <c r="F3" s="3" t="s">
        <v>7</v>
      </c>
      <c r="G3" s="4">
        <v>12</v>
      </c>
      <c r="H3" s="4">
        <v>54</v>
      </c>
      <c r="I3" s="4">
        <v>24</v>
      </c>
      <c r="J3"/>
      <c r="K3" s="3" t="s">
        <v>8</v>
      </c>
      <c r="L3" s="4">
        <v>10</v>
      </c>
      <c r="M3" s="4">
        <v>54</v>
      </c>
      <c r="N3" s="4">
        <v>50</v>
      </c>
    </row>
    <row r="4" spans="1:14" ht="12.6" customHeight="1" x14ac:dyDescent="0.2">
      <c r="A4" s="3" t="s">
        <v>9</v>
      </c>
      <c r="B4" s="4">
        <v>0</v>
      </c>
      <c r="C4" s="4">
        <v>26</v>
      </c>
      <c r="D4" s="4">
        <v>34</v>
      </c>
      <c r="E4"/>
      <c r="F4" s="3" t="s">
        <v>10</v>
      </c>
      <c r="G4" s="4">
        <v>52</v>
      </c>
      <c r="H4" s="4">
        <v>30</v>
      </c>
      <c r="I4" s="4">
        <v>12</v>
      </c>
      <c r="J4"/>
      <c r="K4" s="3" t="s">
        <v>11</v>
      </c>
      <c r="L4" s="4">
        <v>19</v>
      </c>
      <c r="M4" s="4">
        <v>31</v>
      </c>
      <c r="N4" s="4">
        <v>0</v>
      </c>
    </row>
    <row r="5" spans="1:14" ht="12.6" customHeight="1" x14ac:dyDescent="0.2">
      <c r="A5" s="3" t="s">
        <v>12</v>
      </c>
      <c r="B5" s="4">
        <v>33</v>
      </c>
      <c r="C5" s="4">
        <v>32</v>
      </c>
      <c r="D5" s="4">
        <v>0</v>
      </c>
      <c r="E5"/>
      <c r="F5" s="3" t="s">
        <v>13</v>
      </c>
      <c r="G5" s="4">
        <v>56</v>
      </c>
      <c r="H5" s="4">
        <v>17</v>
      </c>
      <c r="I5" s="4">
        <v>20</v>
      </c>
      <c r="J5"/>
      <c r="K5" s="3" t="s">
        <v>14</v>
      </c>
      <c r="L5" s="4">
        <v>0</v>
      </c>
      <c r="M5" s="4">
        <v>52</v>
      </c>
      <c r="N5" s="4">
        <v>14</v>
      </c>
    </row>
    <row r="6" spans="1:14" ht="12.6" customHeight="1" x14ac:dyDescent="0.2">
      <c r="A6" s="3" t="s">
        <v>15</v>
      </c>
      <c r="B6" s="4">
        <v>47</v>
      </c>
      <c r="C6" s="4">
        <v>41</v>
      </c>
      <c r="D6" s="4">
        <v>17</v>
      </c>
      <c r="E6"/>
      <c r="F6" s="3" t="s">
        <v>16</v>
      </c>
      <c r="G6" s="4">
        <v>0</v>
      </c>
      <c r="H6" s="4">
        <v>14</v>
      </c>
      <c r="I6" s="4">
        <v>43</v>
      </c>
      <c r="J6"/>
      <c r="K6" s="3" t="s">
        <v>17</v>
      </c>
      <c r="L6" s="4">
        <v>0</v>
      </c>
      <c r="M6" s="4">
        <v>56</v>
      </c>
      <c r="N6" s="4">
        <v>31</v>
      </c>
    </row>
    <row r="7" spans="1:14" ht="12.6" customHeight="1" x14ac:dyDescent="0.2">
      <c r="A7" s="3" t="s">
        <v>18</v>
      </c>
      <c r="B7" s="4">
        <v>13</v>
      </c>
      <c r="C7" s="4">
        <v>46</v>
      </c>
      <c r="D7" s="4">
        <v>25</v>
      </c>
      <c r="E7"/>
      <c r="F7" s="3" t="s">
        <v>19</v>
      </c>
      <c r="G7" s="4">
        <v>15</v>
      </c>
      <c r="H7" s="4">
        <v>32</v>
      </c>
      <c r="I7" s="4">
        <v>21</v>
      </c>
      <c r="J7"/>
      <c r="K7" s="3" t="s">
        <v>20</v>
      </c>
      <c r="L7" s="4">
        <v>0</v>
      </c>
      <c r="M7" s="4">
        <v>13</v>
      </c>
      <c r="N7" s="4">
        <v>19</v>
      </c>
    </row>
    <row r="8" spans="1:14" ht="12.6" customHeight="1" x14ac:dyDescent="0.2">
      <c r="A8" s="3" t="s">
        <v>21</v>
      </c>
      <c r="B8" s="4">
        <v>45</v>
      </c>
      <c r="C8" s="4">
        <v>0</v>
      </c>
      <c r="D8" s="4">
        <v>0</v>
      </c>
      <c r="E8"/>
      <c r="F8" s="3" t="s">
        <v>22</v>
      </c>
      <c r="G8" s="4">
        <v>19</v>
      </c>
      <c r="H8" s="4">
        <v>0</v>
      </c>
      <c r="I8" s="4">
        <v>58</v>
      </c>
      <c r="J8"/>
      <c r="K8" s="3" t="s">
        <v>23</v>
      </c>
      <c r="L8" s="4">
        <v>20</v>
      </c>
      <c r="M8" s="4">
        <v>34</v>
      </c>
      <c r="N8" s="4">
        <v>43</v>
      </c>
    </row>
    <row r="9" spans="1:14" ht="12.6" customHeight="1" x14ac:dyDescent="0.2">
      <c r="A9" s="3" t="s">
        <v>24</v>
      </c>
      <c r="B9" s="4">
        <v>55</v>
      </c>
      <c r="C9" s="4">
        <v>50</v>
      </c>
      <c r="D9" s="4">
        <v>0</v>
      </c>
      <c r="E9"/>
      <c r="F9" s="3" t="s">
        <v>25</v>
      </c>
      <c r="G9" s="4">
        <v>12</v>
      </c>
      <c r="H9" s="4">
        <v>16</v>
      </c>
      <c r="I9" s="4">
        <v>0</v>
      </c>
      <c r="J9"/>
      <c r="K9" s="3" t="s">
        <v>26</v>
      </c>
      <c r="L9" s="4">
        <v>26</v>
      </c>
      <c r="M9" s="4">
        <v>26</v>
      </c>
      <c r="N9" s="4">
        <v>24</v>
      </c>
    </row>
    <row r="10" spans="1:14" ht="12.6" customHeight="1" x14ac:dyDescent="0.2">
      <c r="A10" s="3" t="s">
        <v>27</v>
      </c>
      <c r="B10" s="4">
        <v>10</v>
      </c>
      <c r="C10" s="4">
        <v>19</v>
      </c>
      <c r="D10" s="4">
        <v>35</v>
      </c>
      <c r="E10"/>
      <c r="F10" s="3" t="s">
        <v>28</v>
      </c>
      <c r="G10" s="4">
        <v>23</v>
      </c>
      <c r="H10" s="4">
        <v>11</v>
      </c>
      <c r="I10" s="4">
        <v>21</v>
      </c>
      <c r="J10"/>
      <c r="K10" s="3" t="s">
        <v>29</v>
      </c>
      <c r="L10" s="4">
        <v>2</v>
      </c>
      <c r="M10" s="4">
        <v>4</v>
      </c>
      <c r="N10" s="4">
        <v>33</v>
      </c>
    </row>
    <row r="11" spans="1:14" ht="12.6" customHeight="1" x14ac:dyDescent="0.2">
      <c r="A11" s="3" t="s">
        <v>30</v>
      </c>
      <c r="B11" s="4">
        <v>7</v>
      </c>
      <c r="C11" s="4">
        <v>2</v>
      </c>
      <c r="D11" s="4">
        <v>28</v>
      </c>
      <c r="E11"/>
      <c r="F11" s="3" t="s">
        <v>31</v>
      </c>
      <c r="G11" s="4">
        <v>0</v>
      </c>
      <c r="H11" s="4">
        <v>22</v>
      </c>
      <c r="I11" s="4">
        <v>52</v>
      </c>
      <c r="J11"/>
      <c r="K11" s="3" t="s">
        <v>32</v>
      </c>
      <c r="L11" s="4">
        <v>45</v>
      </c>
      <c r="M11" s="4">
        <v>10</v>
      </c>
      <c r="N11" s="4">
        <v>0</v>
      </c>
    </row>
    <row r="12" spans="1:14" ht="12.6" customHeight="1" x14ac:dyDescent="0.2">
      <c r="A12" s="3" t="s">
        <v>33</v>
      </c>
      <c r="B12" s="4">
        <v>48</v>
      </c>
      <c r="C12" s="4">
        <v>37</v>
      </c>
      <c r="D12" s="4">
        <v>24</v>
      </c>
      <c r="E12"/>
      <c r="F12" s="3" t="s">
        <v>34</v>
      </c>
      <c r="G12" s="4">
        <v>35</v>
      </c>
      <c r="H12" s="4">
        <v>58</v>
      </c>
      <c r="I12" s="4">
        <v>57</v>
      </c>
      <c r="J12"/>
      <c r="K12" s="3" t="s">
        <v>35</v>
      </c>
      <c r="L12" s="4">
        <v>29</v>
      </c>
      <c r="M12" s="4">
        <v>35</v>
      </c>
      <c r="N12" s="4">
        <v>41</v>
      </c>
    </row>
    <row r="13" spans="1:14" ht="12.6" customHeight="1" x14ac:dyDescent="0.2">
      <c r="A13" s="3" t="s">
        <v>36</v>
      </c>
      <c r="B13" s="4">
        <v>28</v>
      </c>
      <c r="C13" s="4">
        <v>60</v>
      </c>
      <c r="D13" s="4">
        <v>0</v>
      </c>
      <c r="E13"/>
      <c r="F13" s="3" t="s">
        <v>37</v>
      </c>
      <c r="G13" s="4">
        <v>38</v>
      </c>
      <c r="H13" s="4">
        <v>0</v>
      </c>
      <c r="I13" s="4">
        <v>55</v>
      </c>
      <c r="J13"/>
      <c r="K13" s="3" t="s">
        <v>38</v>
      </c>
      <c r="L13" s="4">
        <v>0</v>
      </c>
      <c r="M13" s="4">
        <v>43</v>
      </c>
      <c r="N13" s="4">
        <v>34</v>
      </c>
    </row>
    <row r="14" spans="1:14" ht="12.6" customHeight="1" x14ac:dyDescent="0.2">
      <c r="A14" s="3" t="s">
        <v>39</v>
      </c>
      <c r="B14" s="4">
        <v>25</v>
      </c>
      <c r="C14" s="4">
        <v>29</v>
      </c>
      <c r="D14" s="4">
        <v>0</v>
      </c>
      <c r="E14"/>
      <c r="F14" s="3" t="s">
        <v>40</v>
      </c>
      <c r="G14" s="4">
        <v>20</v>
      </c>
      <c r="H14" s="4">
        <v>12</v>
      </c>
      <c r="I14" s="4">
        <v>15</v>
      </c>
      <c r="J14"/>
      <c r="K14" s="3" t="s">
        <v>41</v>
      </c>
      <c r="L14" s="4">
        <v>9</v>
      </c>
      <c r="M14" s="4">
        <v>36</v>
      </c>
      <c r="N14" s="4">
        <v>0</v>
      </c>
    </row>
    <row r="15" spans="1:14" ht="12.6" customHeight="1" x14ac:dyDescent="0.2">
      <c r="A15" s="3" t="s">
        <v>42</v>
      </c>
      <c r="B15" s="4">
        <v>3</v>
      </c>
      <c r="C15" s="4">
        <v>43</v>
      </c>
      <c r="D15" s="4">
        <v>9</v>
      </c>
      <c r="E15"/>
      <c r="F15" s="3" t="s">
        <v>43</v>
      </c>
      <c r="G15" s="4">
        <v>0</v>
      </c>
      <c r="H15" s="4">
        <v>9</v>
      </c>
      <c r="I15" s="4">
        <v>0</v>
      </c>
      <c r="J15"/>
      <c r="K15" s="3" t="s">
        <v>44</v>
      </c>
      <c r="L15" s="4">
        <v>4</v>
      </c>
      <c r="M15" s="4">
        <v>26</v>
      </c>
      <c r="N15" s="4">
        <v>12</v>
      </c>
    </row>
    <row r="16" spans="1:14" ht="12.6" customHeight="1" x14ac:dyDescent="0.2">
      <c r="A16" s="3" t="s">
        <v>45</v>
      </c>
      <c r="B16" s="4">
        <v>36</v>
      </c>
      <c r="C16" s="4">
        <v>2</v>
      </c>
      <c r="D16" s="4">
        <v>37</v>
      </c>
      <c r="E16"/>
      <c r="F16" s="3" t="s">
        <v>46</v>
      </c>
      <c r="G16" s="4">
        <v>43</v>
      </c>
      <c r="H16" s="4">
        <v>49</v>
      </c>
      <c r="I16" s="4">
        <v>0</v>
      </c>
      <c r="J16"/>
      <c r="K16" s="3" t="s">
        <v>47</v>
      </c>
      <c r="L16" s="4">
        <v>23</v>
      </c>
      <c r="M16" s="4">
        <v>35</v>
      </c>
      <c r="N16" s="4">
        <v>18</v>
      </c>
    </row>
    <row r="17" spans="1:14" ht="12.6" customHeight="1" x14ac:dyDescent="0.2">
      <c r="A17" s="3" t="s">
        <v>48</v>
      </c>
      <c r="B17" s="4">
        <v>43</v>
      </c>
      <c r="C17" s="4">
        <v>12</v>
      </c>
      <c r="D17" s="4">
        <v>1</v>
      </c>
      <c r="E17"/>
      <c r="F17" s="3" t="s">
        <v>49</v>
      </c>
      <c r="G17" s="4">
        <v>58</v>
      </c>
      <c r="H17" s="4">
        <v>54</v>
      </c>
      <c r="I17" s="4">
        <v>10</v>
      </c>
      <c r="J17"/>
      <c r="K17" s="3" t="s">
        <v>50</v>
      </c>
      <c r="L17" s="4">
        <v>50</v>
      </c>
      <c r="M17" s="4">
        <v>0</v>
      </c>
      <c r="N17" s="4">
        <v>32</v>
      </c>
    </row>
    <row r="19" spans="1:14" ht="12.6" customHeight="1" x14ac:dyDescent="0.2">
      <c r="D19" s="5"/>
      <c r="H19" s="6"/>
      <c r="L19" s="7"/>
    </row>
    <row r="20" spans="1:14" ht="12.6" customHeight="1" x14ac:dyDescent="0.2">
      <c r="B20" s="19" t="s">
        <v>332</v>
      </c>
    </row>
    <row r="21" spans="1:14" ht="12.6" customHeight="1" x14ac:dyDescent="0.2">
      <c r="B21" s="19" t="s">
        <v>333</v>
      </c>
    </row>
    <row r="22" spans="1:14" ht="12.6" customHeight="1" x14ac:dyDescent="0.2">
      <c r="B22" s="19" t="s">
        <v>334</v>
      </c>
    </row>
  </sheetData>
  <pageMargins left="0.75" right="0.75" top="1" bottom="1" header="0.5" footer="0.5"/>
  <pageSetup paperSize="9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401"/>
  <sheetViews>
    <sheetView workbookViewId="0">
      <selection activeCell="B9" sqref="B9"/>
    </sheetView>
  </sheetViews>
  <sheetFormatPr defaultRowHeight="12" x14ac:dyDescent="0.2"/>
  <cols>
    <col min="1" max="1" width="21.83203125" customWidth="1"/>
    <col min="2" max="4" width="17.83203125" customWidth="1"/>
    <col min="6" max="10" width="17.83203125" customWidth="1"/>
  </cols>
  <sheetData>
    <row r="1" spans="1:10" ht="14.1" customHeight="1" x14ac:dyDescent="0.2">
      <c r="A1" s="40" t="s">
        <v>395</v>
      </c>
      <c r="B1" s="40" t="s">
        <v>362</v>
      </c>
      <c r="C1" s="40" t="s">
        <v>396</v>
      </c>
      <c r="D1" s="40" t="s">
        <v>397</v>
      </c>
      <c r="E1" s="42"/>
      <c r="F1" s="42"/>
      <c r="G1" s="42"/>
      <c r="H1" s="42"/>
      <c r="I1" s="42"/>
      <c r="J1" s="42"/>
    </row>
    <row r="2" spans="1:10" x14ac:dyDescent="0.2">
      <c r="A2" s="56" t="s">
        <v>398</v>
      </c>
      <c r="B2" s="56" t="s">
        <v>399</v>
      </c>
      <c r="C2" s="56" t="s">
        <v>400</v>
      </c>
      <c r="D2" s="57">
        <v>-163000</v>
      </c>
      <c r="E2" s="42"/>
      <c r="F2" s="42"/>
      <c r="G2" s="42"/>
      <c r="H2" s="42"/>
      <c r="I2" s="42"/>
      <c r="J2" s="42"/>
    </row>
    <row r="3" spans="1:10" x14ac:dyDescent="0.2">
      <c r="A3" s="56" t="s">
        <v>401</v>
      </c>
      <c r="B3" s="56" t="s">
        <v>54</v>
      </c>
      <c r="C3" s="56" t="s">
        <v>402</v>
      </c>
      <c r="D3" s="57">
        <v>84000</v>
      </c>
      <c r="E3" s="42"/>
      <c r="F3" s="62" t="s">
        <v>1123</v>
      </c>
      <c r="G3" s="42"/>
      <c r="H3" s="42"/>
      <c r="I3" s="42"/>
      <c r="J3" s="42"/>
    </row>
    <row r="4" spans="1:10" x14ac:dyDescent="0.2">
      <c r="A4" s="56" t="s">
        <v>403</v>
      </c>
      <c r="B4" s="56" t="s">
        <v>399</v>
      </c>
      <c r="C4" s="56" t="s">
        <v>402</v>
      </c>
      <c r="D4" s="57">
        <v>-308000</v>
      </c>
      <c r="E4" s="42"/>
    </row>
    <row r="5" spans="1:10" x14ac:dyDescent="0.2">
      <c r="A5" s="56" t="s">
        <v>404</v>
      </c>
      <c r="B5" s="56" t="s">
        <v>54</v>
      </c>
      <c r="C5" s="56" t="s">
        <v>405</v>
      </c>
      <c r="D5" s="57">
        <v>-205000</v>
      </c>
      <c r="E5" s="42"/>
    </row>
    <row r="6" spans="1:10" x14ac:dyDescent="0.2">
      <c r="A6" s="56" t="s">
        <v>407</v>
      </c>
      <c r="B6" s="56" t="s">
        <v>399</v>
      </c>
      <c r="C6" s="56" t="s">
        <v>406</v>
      </c>
      <c r="D6" s="57">
        <v>49000</v>
      </c>
      <c r="E6" s="42"/>
    </row>
    <row r="7" spans="1:10" x14ac:dyDescent="0.2">
      <c r="A7" s="56" t="s">
        <v>409</v>
      </c>
      <c r="B7" s="56" t="s">
        <v>408</v>
      </c>
      <c r="C7" s="56" t="s">
        <v>405</v>
      </c>
      <c r="D7" s="57">
        <v>-451000</v>
      </c>
      <c r="E7" s="42"/>
    </row>
    <row r="8" spans="1:10" x14ac:dyDescent="0.2">
      <c r="A8" s="56" t="s">
        <v>411</v>
      </c>
      <c r="B8" s="56" t="s">
        <v>399</v>
      </c>
      <c r="C8" s="56" t="s">
        <v>402</v>
      </c>
      <c r="D8" s="57">
        <v>69000</v>
      </c>
      <c r="E8" s="42"/>
      <c r="F8" s="62" t="s">
        <v>1126</v>
      </c>
      <c r="G8" s="58"/>
      <c r="H8" s="42"/>
      <c r="I8" s="42"/>
      <c r="J8" s="42"/>
    </row>
    <row r="9" spans="1:10" x14ac:dyDescent="0.2">
      <c r="A9" s="56" t="s">
        <v>413</v>
      </c>
      <c r="B9" s="56" t="s">
        <v>412</v>
      </c>
      <c r="C9" s="56" t="s">
        <v>406</v>
      </c>
      <c r="D9" s="57">
        <v>-352000</v>
      </c>
      <c r="E9" s="42"/>
      <c r="F9" s="42"/>
      <c r="G9" s="59" t="s">
        <v>406</v>
      </c>
      <c r="H9" s="59" t="s">
        <v>405</v>
      </c>
      <c r="I9" s="59" t="s">
        <v>402</v>
      </c>
      <c r="J9" s="59" t="s">
        <v>400</v>
      </c>
    </row>
    <row r="10" spans="1:10" x14ac:dyDescent="0.2">
      <c r="A10" s="56" t="s">
        <v>415</v>
      </c>
      <c r="B10" s="56" t="s">
        <v>54</v>
      </c>
      <c r="C10" s="56" t="s">
        <v>402</v>
      </c>
      <c r="D10" s="57">
        <v>-389000</v>
      </c>
      <c r="E10" s="42"/>
      <c r="F10" s="56" t="s">
        <v>408</v>
      </c>
      <c r="G10" s="42"/>
      <c r="H10" s="42"/>
      <c r="I10" s="42"/>
      <c r="J10" s="42"/>
    </row>
    <row r="11" spans="1:10" x14ac:dyDescent="0.2">
      <c r="A11" s="56" t="s">
        <v>417</v>
      </c>
      <c r="B11" s="56" t="s">
        <v>414</v>
      </c>
      <c r="C11" s="56" t="s">
        <v>406</v>
      </c>
      <c r="D11" s="57">
        <v>-233000</v>
      </c>
      <c r="E11" s="42"/>
      <c r="F11" s="56" t="s">
        <v>410</v>
      </c>
      <c r="G11" s="42"/>
      <c r="H11" s="42"/>
      <c r="I11" s="42"/>
      <c r="J11" s="42"/>
    </row>
    <row r="12" spans="1:10" x14ac:dyDescent="0.2">
      <c r="A12" s="56" t="s">
        <v>419</v>
      </c>
      <c r="B12" s="56" t="s">
        <v>416</v>
      </c>
      <c r="C12" s="56" t="s">
        <v>402</v>
      </c>
      <c r="D12" s="57">
        <v>350000</v>
      </c>
      <c r="E12" s="42"/>
      <c r="F12" s="56" t="s">
        <v>412</v>
      </c>
      <c r="G12" s="42"/>
      <c r="H12" s="42"/>
      <c r="I12" s="42"/>
      <c r="J12" s="42"/>
    </row>
    <row r="13" spans="1:10" x14ac:dyDescent="0.2">
      <c r="A13" s="56" t="s">
        <v>420</v>
      </c>
      <c r="B13" s="56" t="s">
        <v>421</v>
      </c>
      <c r="C13" s="56" t="s">
        <v>402</v>
      </c>
      <c r="D13" s="57">
        <v>369000</v>
      </c>
      <c r="E13" s="42"/>
      <c r="F13" s="56" t="s">
        <v>414</v>
      </c>
      <c r="G13" s="42"/>
      <c r="H13" s="42"/>
      <c r="I13" s="42"/>
      <c r="J13" s="42"/>
    </row>
    <row r="14" spans="1:10" x14ac:dyDescent="0.2">
      <c r="A14" s="56" t="s">
        <v>422</v>
      </c>
      <c r="B14" s="56" t="s">
        <v>408</v>
      </c>
      <c r="C14" s="56" t="s">
        <v>406</v>
      </c>
      <c r="D14" s="57">
        <v>-72000</v>
      </c>
      <c r="E14" s="42"/>
      <c r="F14" s="56" t="s">
        <v>416</v>
      </c>
      <c r="G14" s="42"/>
      <c r="H14" s="42"/>
      <c r="I14" s="42"/>
      <c r="J14" s="42"/>
    </row>
    <row r="15" spans="1:10" x14ac:dyDescent="0.2">
      <c r="A15" s="56" t="s">
        <v>423</v>
      </c>
      <c r="B15" s="56" t="s">
        <v>408</v>
      </c>
      <c r="C15" s="56" t="s">
        <v>402</v>
      </c>
      <c r="D15" s="57">
        <v>134000</v>
      </c>
      <c r="E15" s="42"/>
      <c r="F15" s="56" t="s">
        <v>418</v>
      </c>
      <c r="G15" s="42"/>
      <c r="H15" s="42"/>
      <c r="I15" s="42"/>
      <c r="J15" s="42"/>
    </row>
    <row r="16" spans="1:10" x14ac:dyDescent="0.2">
      <c r="A16" s="56" t="s">
        <v>424</v>
      </c>
      <c r="B16" s="56" t="s">
        <v>410</v>
      </c>
      <c r="C16" s="56" t="s">
        <v>402</v>
      </c>
      <c r="D16" s="57">
        <v>-121000</v>
      </c>
      <c r="E16" s="42"/>
      <c r="F16" s="56" t="s">
        <v>54</v>
      </c>
      <c r="G16" s="42"/>
      <c r="H16" s="42"/>
      <c r="I16" s="42"/>
      <c r="J16" s="42"/>
    </row>
    <row r="17" spans="1:10" x14ac:dyDescent="0.2">
      <c r="A17" s="56" t="s">
        <v>425</v>
      </c>
      <c r="B17" s="56" t="s">
        <v>418</v>
      </c>
      <c r="C17" s="56" t="s">
        <v>406</v>
      </c>
      <c r="D17" s="57">
        <v>-8000</v>
      </c>
      <c r="E17" s="42"/>
      <c r="F17" s="56" t="s">
        <v>421</v>
      </c>
      <c r="G17" s="42"/>
      <c r="H17" s="42"/>
      <c r="I17" s="42"/>
      <c r="J17" s="42"/>
    </row>
    <row r="18" spans="1:10" x14ac:dyDescent="0.2">
      <c r="A18" s="56" t="s">
        <v>426</v>
      </c>
      <c r="B18" s="56" t="s">
        <v>399</v>
      </c>
      <c r="C18" s="56" t="s">
        <v>406</v>
      </c>
      <c r="D18" s="57">
        <v>159000</v>
      </c>
      <c r="E18" s="42"/>
      <c r="F18" s="56" t="s">
        <v>399</v>
      </c>
      <c r="G18" s="42"/>
      <c r="H18" s="42"/>
      <c r="I18" s="42"/>
      <c r="J18" s="42"/>
    </row>
    <row r="19" spans="1:10" x14ac:dyDescent="0.2">
      <c r="A19" s="56" t="s">
        <v>427</v>
      </c>
      <c r="B19" s="56" t="s">
        <v>399</v>
      </c>
      <c r="C19" s="56" t="s">
        <v>400</v>
      </c>
      <c r="D19" s="57">
        <v>245000</v>
      </c>
      <c r="E19" s="42"/>
    </row>
    <row r="20" spans="1:10" x14ac:dyDescent="0.2">
      <c r="A20" s="56" t="s">
        <v>428</v>
      </c>
      <c r="B20" s="56" t="s">
        <v>418</v>
      </c>
      <c r="C20" s="56" t="s">
        <v>406</v>
      </c>
      <c r="D20" s="57">
        <v>267000</v>
      </c>
      <c r="E20" s="42"/>
    </row>
    <row r="21" spans="1:10" x14ac:dyDescent="0.2">
      <c r="A21" s="56" t="s">
        <v>429</v>
      </c>
      <c r="B21" s="56" t="s">
        <v>412</v>
      </c>
      <c r="C21" s="56" t="s">
        <v>402</v>
      </c>
      <c r="D21" s="57">
        <v>397000</v>
      </c>
      <c r="E21" s="42"/>
    </row>
    <row r="22" spans="1:10" x14ac:dyDescent="0.2">
      <c r="A22" s="56" t="s">
        <v>430</v>
      </c>
      <c r="B22" s="56" t="s">
        <v>418</v>
      </c>
      <c r="C22" s="56" t="s">
        <v>400</v>
      </c>
      <c r="D22" s="57">
        <v>-170000</v>
      </c>
      <c r="E22" s="42"/>
      <c r="G22" s="42"/>
      <c r="H22" s="42"/>
      <c r="I22" s="42"/>
      <c r="J22" s="42"/>
    </row>
    <row r="23" spans="1:10" x14ac:dyDescent="0.2">
      <c r="A23" s="56" t="s">
        <v>431</v>
      </c>
      <c r="B23" s="56" t="s">
        <v>412</v>
      </c>
      <c r="C23" s="56" t="s">
        <v>406</v>
      </c>
      <c r="D23" s="57">
        <v>-443000</v>
      </c>
      <c r="E23" s="42"/>
      <c r="G23" s="42"/>
      <c r="H23" s="42"/>
      <c r="I23" s="42"/>
      <c r="J23" s="42"/>
    </row>
    <row r="24" spans="1:10" x14ac:dyDescent="0.2">
      <c r="A24" s="56" t="s">
        <v>432</v>
      </c>
      <c r="B24" s="56" t="s">
        <v>414</v>
      </c>
      <c r="C24" s="56" t="s">
        <v>400</v>
      </c>
      <c r="D24" s="57">
        <v>359000</v>
      </c>
      <c r="E24" s="42"/>
      <c r="G24" s="42"/>
      <c r="H24" s="42"/>
      <c r="I24" s="42"/>
      <c r="J24" s="42"/>
    </row>
    <row r="25" spans="1:10" x14ac:dyDescent="0.2">
      <c r="A25" s="56" t="s">
        <v>433</v>
      </c>
      <c r="B25" s="56" t="s">
        <v>399</v>
      </c>
      <c r="C25" s="56" t="s">
        <v>402</v>
      </c>
      <c r="D25" s="57">
        <v>89000</v>
      </c>
      <c r="E25" s="42"/>
      <c r="G25" s="42"/>
      <c r="H25" s="42"/>
      <c r="I25" s="42"/>
      <c r="J25" s="42"/>
    </row>
    <row r="26" spans="1:10" x14ac:dyDescent="0.2">
      <c r="A26" s="56" t="s">
        <v>434</v>
      </c>
      <c r="B26" s="56" t="s">
        <v>408</v>
      </c>
      <c r="C26" s="56" t="s">
        <v>400</v>
      </c>
      <c r="D26" s="57">
        <v>35000</v>
      </c>
      <c r="E26" s="42"/>
      <c r="G26" s="42"/>
      <c r="H26" s="42"/>
      <c r="I26" s="42"/>
      <c r="J26" s="42"/>
    </row>
    <row r="27" spans="1:10" x14ac:dyDescent="0.2">
      <c r="A27" s="56" t="s">
        <v>435</v>
      </c>
      <c r="B27" s="56" t="s">
        <v>410</v>
      </c>
      <c r="C27" s="56" t="s">
        <v>405</v>
      </c>
      <c r="D27" s="57">
        <v>14000</v>
      </c>
      <c r="E27" s="42"/>
      <c r="F27" s="42"/>
      <c r="G27" s="42"/>
      <c r="H27" s="42"/>
      <c r="I27" s="42"/>
      <c r="J27" s="42"/>
    </row>
    <row r="28" spans="1:10" x14ac:dyDescent="0.2">
      <c r="A28" s="56" t="s">
        <v>436</v>
      </c>
      <c r="B28" s="56" t="s">
        <v>408</v>
      </c>
      <c r="C28" s="56" t="s">
        <v>405</v>
      </c>
      <c r="D28" s="57">
        <v>-402000</v>
      </c>
      <c r="E28" s="42"/>
      <c r="F28" s="42"/>
      <c r="G28" s="42"/>
      <c r="H28" s="42"/>
      <c r="I28" s="42"/>
      <c r="J28" s="42"/>
    </row>
    <row r="29" spans="1:10" x14ac:dyDescent="0.2">
      <c r="A29" s="56" t="s">
        <v>437</v>
      </c>
      <c r="B29" s="56" t="s">
        <v>414</v>
      </c>
      <c r="C29" s="56" t="s">
        <v>400</v>
      </c>
      <c r="D29" s="57">
        <v>283000</v>
      </c>
      <c r="E29" s="42"/>
      <c r="F29" s="42"/>
      <c r="G29" s="42"/>
      <c r="H29" s="42"/>
      <c r="I29" s="42"/>
      <c r="J29" s="42"/>
    </row>
    <row r="30" spans="1:10" x14ac:dyDescent="0.2">
      <c r="A30" s="56" t="s">
        <v>438</v>
      </c>
      <c r="B30" s="56" t="s">
        <v>408</v>
      </c>
      <c r="C30" s="56" t="s">
        <v>405</v>
      </c>
      <c r="D30" s="57">
        <v>-156000</v>
      </c>
      <c r="E30" s="42"/>
      <c r="F30" s="42"/>
      <c r="G30" s="42"/>
      <c r="H30" s="42"/>
      <c r="I30" s="42"/>
      <c r="J30" s="42"/>
    </row>
    <row r="31" spans="1:10" x14ac:dyDescent="0.2">
      <c r="A31" s="56" t="s">
        <v>439</v>
      </c>
      <c r="B31" s="56" t="s">
        <v>54</v>
      </c>
      <c r="C31" s="56" t="s">
        <v>406</v>
      </c>
      <c r="D31" s="57">
        <v>451000</v>
      </c>
      <c r="E31" s="42"/>
      <c r="F31" s="42"/>
      <c r="G31" s="42"/>
      <c r="H31" s="42"/>
      <c r="I31" s="42"/>
      <c r="J31" s="42"/>
    </row>
    <row r="32" spans="1:10" x14ac:dyDescent="0.2">
      <c r="A32" s="56" t="s">
        <v>440</v>
      </c>
      <c r="B32" s="56" t="s">
        <v>54</v>
      </c>
      <c r="C32" s="56" t="s">
        <v>405</v>
      </c>
      <c r="D32" s="57">
        <v>93000</v>
      </c>
      <c r="E32" s="42"/>
      <c r="F32" s="42"/>
      <c r="G32" s="42"/>
      <c r="H32" s="42"/>
      <c r="I32" s="42"/>
      <c r="J32" s="42"/>
    </row>
    <row r="33" spans="1:10" x14ac:dyDescent="0.2">
      <c r="A33" s="56" t="s">
        <v>441</v>
      </c>
      <c r="B33" s="56" t="s">
        <v>416</v>
      </c>
      <c r="C33" s="56" t="s">
        <v>400</v>
      </c>
      <c r="D33" s="57">
        <v>-257000</v>
      </c>
      <c r="E33" s="42"/>
      <c r="F33" s="42"/>
      <c r="G33" s="42"/>
      <c r="H33" s="42"/>
      <c r="I33" s="42"/>
      <c r="J33" s="42"/>
    </row>
    <row r="34" spans="1:10" x14ac:dyDescent="0.2">
      <c r="A34" s="56" t="s">
        <v>442</v>
      </c>
      <c r="B34" s="56" t="s">
        <v>414</v>
      </c>
      <c r="C34" s="56" t="s">
        <v>405</v>
      </c>
      <c r="D34" s="57">
        <v>210000</v>
      </c>
      <c r="E34" s="42"/>
      <c r="F34" s="42"/>
      <c r="G34" s="42"/>
      <c r="H34" s="42"/>
      <c r="I34" s="42"/>
      <c r="J34" s="42"/>
    </row>
    <row r="35" spans="1:10" x14ac:dyDescent="0.2">
      <c r="A35" s="56" t="s">
        <v>443</v>
      </c>
      <c r="B35" s="56" t="s">
        <v>416</v>
      </c>
      <c r="C35" s="56" t="s">
        <v>406</v>
      </c>
      <c r="D35" s="57">
        <v>-436000</v>
      </c>
      <c r="E35" s="42"/>
      <c r="F35" s="42"/>
      <c r="G35" s="42"/>
      <c r="H35" s="42"/>
      <c r="I35" s="42"/>
      <c r="J35" s="42"/>
    </row>
    <row r="36" spans="1:10" x14ac:dyDescent="0.2">
      <c r="A36" s="56" t="s">
        <v>444</v>
      </c>
      <c r="B36" s="56" t="s">
        <v>399</v>
      </c>
      <c r="C36" s="56" t="s">
        <v>405</v>
      </c>
      <c r="D36" s="57">
        <v>409000</v>
      </c>
      <c r="E36" s="42"/>
      <c r="F36" s="42"/>
      <c r="G36" s="42"/>
      <c r="H36" s="42"/>
      <c r="I36" s="42"/>
      <c r="J36" s="42"/>
    </row>
    <row r="37" spans="1:10" x14ac:dyDescent="0.2">
      <c r="A37" s="56" t="s">
        <v>445</v>
      </c>
      <c r="B37" s="56" t="s">
        <v>414</v>
      </c>
      <c r="C37" s="56" t="s">
        <v>400</v>
      </c>
      <c r="D37" s="57">
        <v>111000</v>
      </c>
      <c r="E37" s="42"/>
      <c r="F37" s="42"/>
      <c r="G37" s="42"/>
      <c r="H37" s="42"/>
      <c r="I37" s="42"/>
      <c r="J37" s="42"/>
    </row>
    <row r="38" spans="1:10" x14ac:dyDescent="0.2">
      <c r="A38" s="56" t="s">
        <v>446</v>
      </c>
      <c r="B38" s="56" t="s">
        <v>399</v>
      </c>
      <c r="C38" s="56" t="s">
        <v>406</v>
      </c>
      <c r="D38" s="57">
        <v>-388000</v>
      </c>
      <c r="E38" s="42"/>
      <c r="F38" s="42"/>
      <c r="G38" s="42"/>
      <c r="H38" s="42"/>
      <c r="I38" s="42"/>
      <c r="J38" s="42"/>
    </row>
    <row r="39" spans="1:10" x14ac:dyDescent="0.2">
      <c r="A39" s="56" t="s">
        <v>447</v>
      </c>
      <c r="B39" s="56" t="s">
        <v>421</v>
      </c>
      <c r="C39" s="56" t="s">
        <v>405</v>
      </c>
      <c r="D39" s="57">
        <v>-177000</v>
      </c>
      <c r="E39" s="42"/>
      <c r="F39" s="42"/>
      <c r="G39" s="42"/>
      <c r="H39" s="42"/>
      <c r="I39" s="42"/>
      <c r="J39" s="42"/>
    </row>
    <row r="40" spans="1:10" x14ac:dyDescent="0.2">
      <c r="A40" s="56" t="s">
        <v>448</v>
      </c>
      <c r="B40" s="56" t="s">
        <v>414</v>
      </c>
      <c r="C40" s="56" t="s">
        <v>405</v>
      </c>
      <c r="D40" s="57">
        <v>162000</v>
      </c>
      <c r="E40" s="42"/>
      <c r="F40" s="42"/>
      <c r="G40" s="42"/>
      <c r="H40" s="42"/>
      <c r="I40" s="42"/>
      <c r="J40" s="42"/>
    </row>
    <row r="41" spans="1:10" x14ac:dyDescent="0.2">
      <c r="A41" s="56" t="s">
        <v>449</v>
      </c>
      <c r="B41" s="56" t="s">
        <v>410</v>
      </c>
      <c r="C41" s="56" t="s">
        <v>402</v>
      </c>
      <c r="D41" s="57">
        <v>290000</v>
      </c>
      <c r="E41" s="42"/>
      <c r="F41" s="42"/>
      <c r="G41" s="42"/>
      <c r="H41" s="42"/>
      <c r="I41" s="42"/>
      <c r="J41" s="42"/>
    </row>
    <row r="42" spans="1:10" x14ac:dyDescent="0.2">
      <c r="A42" s="56" t="s">
        <v>450</v>
      </c>
      <c r="B42" s="56" t="s">
        <v>416</v>
      </c>
      <c r="C42" s="56" t="s">
        <v>400</v>
      </c>
      <c r="D42" s="57">
        <v>-273000</v>
      </c>
      <c r="E42" s="42"/>
      <c r="F42" s="42"/>
      <c r="G42" s="42"/>
      <c r="H42" s="42"/>
      <c r="I42" s="42"/>
      <c r="J42" s="42"/>
    </row>
    <row r="43" spans="1:10" x14ac:dyDescent="0.2">
      <c r="A43" s="56" t="s">
        <v>451</v>
      </c>
      <c r="B43" s="56" t="s">
        <v>399</v>
      </c>
      <c r="C43" s="56" t="s">
        <v>406</v>
      </c>
      <c r="D43" s="57">
        <v>118000</v>
      </c>
      <c r="E43" s="42"/>
      <c r="F43" s="42"/>
      <c r="G43" s="42"/>
      <c r="H43" s="42"/>
      <c r="I43" s="42"/>
      <c r="J43" s="42"/>
    </row>
    <row r="44" spans="1:10" x14ac:dyDescent="0.2">
      <c r="A44" s="56" t="s">
        <v>452</v>
      </c>
      <c r="B44" s="56" t="s">
        <v>412</v>
      </c>
      <c r="C44" s="56" t="s">
        <v>400</v>
      </c>
      <c r="D44" s="57">
        <v>-180000</v>
      </c>
      <c r="E44" s="42"/>
      <c r="F44" s="42"/>
      <c r="G44" s="42"/>
      <c r="H44" s="42"/>
      <c r="I44" s="42"/>
      <c r="J44" s="42"/>
    </row>
    <row r="45" spans="1:10" x14ac:dyDescent="0.2">
      <c r="A45" s="56" t="s">
        <v>453</v>
      </c>
      <c r="B45" s="56" t="s">
        <v>410</v>
      </c>
      <c r="C45" s="56" t="s">
        <v>400</v>
      </c>
      <c r="D45" s="57">
        <v>-461000</v>
      </c>
      <c r="E45" s="42"/>
      <c r="F45" s="42"/>
      <c r="G45" s="42"/>
      <c r="H45" s="42"/>
      <c r="I45" s="42"/>
      <c r="J45" s="42"/>
    </row>
    <row r="46" spans="1:10" x14ac:dyDescent="0.2">
      <c r="A46" s="56" t="s">
        <v>454</v>
      </c>
      <c r="B46" s="56" t="s">
        <v>421</v>
      </c>
      <c r="C46" s="56" t="s">
        <v>402</v>
      </c>
      <c r="D46" s="57">
        <v>-61000</v>
      </c>
      <c r="E46" s="42"/>
      <c r="F46" s="42"/>
      <c r="G46" s="42"/>
      <c r="H46" s="42"/>
      <c r="I46" s="42"/>
      <c r="J46" s="42"/>
    </row>
    <row r="47" spans="1:10" x14ac:dyDescent="0.2">
      <c r="A47" s="56" t="s">
        <v>455</v>
      </c>
      <c r="B47" s="56" t="s">
        <v>399</v>
      </c>
      <c r="C47" s="56" t="s">
        <v>405</v>
      </c>
      <c r="D47" s="57">
        <v>-20000</v>
      </c>
      <c r="E47" s="42"/>
      <c r="F47" s="42"/>
      <c r="G47" s="42"/>
      <c r="H47" s="42"/>
      <c r="I47" s="42"/>
      <c r="J47" s="42"/>
    </row>
    <row r="48" spans="1:10" x14ac:dyDescent="0.2">
      <c r="A48" s="56" t="s">
        <v>456</v>
      </c>
      <c r="B48" s="56" t="s">
        <v>418</v>
      </c>
      <c r="C48" s="56" t="s">
        <v>400</v>
      </c>
      <c r="D48" s="57">
        <v>-418000</v>
      </c>
      <c r="E48" s="42"/>
      <c r="F48" s="42"/>
      <c r="G48" s="42"/>
      <c r="H48" s="42"/>
      <c r="I48" s="42"/>
      <c r="J48" s="42"/>
    </row>
    <row r="49" spans="1:10" x14ac:dyDescent="0.2">
      <c r="A49" s="56" t="s">
        <v>457</v>
      </c>
      <c r="B49" s="56" t="s">
        <v>408</v>
      </c>
      <c r="C49" s="56" t="s">
        <v>400</v>
      </c>
      <c r="D49" s="57">
        <v>421000</v>
      </c>
      <c r="E49" s="42"/>
      <c r="F49" s="42"/>
      <c r="G49" s="42"/>
      <c r="H49" s="42"/>
      <c r="I49" s="42"/>
      <c r="J49" s="42"/>
    </row>
    <row r="50" spans="1:10" x14ac:dyDescent="0.2">
      <c r="A50" s="56" t="s">
        <v>458</v>
      </c>
      <c r="B50" s="56" t="s">
        <v>421</v>
      </c>
      <c r="C50" s="56" t="s">
        <v>406</v>
      </c>
      <c r="D50" s="57">
        <v>168000</v>
      </c>
      <c r="E50" s="42"/>
      <c r="F50" s="42"/>
      <c r="G50" s="42"/>
      <c r="H50" s="42"/>
      <c r="I50" s="42"/>
      <c r="J50" s="42"/>
    </row>
    <row r="51" spans="1:10" x14ac:dyDescent="0.2">
      <c r="A51" s="56" t="s">
        <v>459</v>
      </c>
      <c r="B51" s="56" t="s">
        <v>414</v>
      </c>
      <c r="C51" s="56" t="s">
        <v>405</v>
      </c>
      <c r="D51" s="57">
        <v>292000</v>
      </c>
      <c r="E51" s="42"/>
      <c r="F51" s="42"/>
      <c r="G51" s="42"/>
      <c r="H51" s="42"/>
      <c r="I51" s="42"/>
      <c r="J51" s="42"/>
    </row>
    <row r="52" spans="1:10" x14ac:dyDescent="0.2">
      <c r="A52" s="56" t="s">
        <v>460</v>
      </c>
      <c r="B52" s="56" t="s">
        <v>414</v>
      </c>
      <c r="C52" s="56" t="s">
        <v>402</v>
      </c>
      <c r="D52" s="57">
        <v>-380000</v>
      </c>
      <c r="E52" s="42"/>
      <c r="F52" s="42"/>
      <c r="G52" s="42"/>
      <c r="H52" s="42"/>
      <c r="I52" s="42"/>
      <c r="J52" s="42"/>
    </row>
    <row r="53" spans="1:10" x14ac:dyDescent="0.2">
      <c r="A53" s="56" t="s">
        <v>461</v>
      </c>
      <c r="B53" s="56" t="s">
        <v>410</v>
      </c>
      <c r="C53" s="56" t="s">
        <v>406</v>
      </c>
      <c r="D53" s="57">
        <v>56000</v>
      </c>
      <c r="E53" s="42"/>
      <c r="F53" s="42"/>
      <c r="G53" s="42"/>
      <c r="H53" s="42"/>
      <c r="I53" s="42"/>
      <c r="J53" s="42"/>
    </row>
    <row r="54" spans="1:10" x14ac:dyDescent="0.2">
      <c r="A54" s="56" t="s">
        <v>462</v>
      </c>
      <c r="B54" s="56" t="s">
        <v>408</v>
      </c>
      <c r="C54" s="56" t="s">
        <v>405</v>
      </c>
      <c r="D54" s="57">
        <v>-327000</v>
      </c>
      <c r="E54" s="42"/>
      <c r="F54" s="42"/>
      <c r="G54" s="42"/>
      <c r="H54" s="42"/>
      <c r="I54" s="42"/>
      <c r="J54" s="42"/>
    </row>
    <row r="55" spans="1:10" x14ac:dyDescent="0.2">
      <c r="A55" s="56" t="s">
        <v>463</v>
      </c>
      <c r="B55" s="56" t="s">
        <v>412</v>
      </c>
      <c r="C55" s="56" t="s">
        <v>400</v>
      </c>
      <c r="D55" s="57">
        <v>370000</v>
      </c>
      <c r="E55" s="42"/>
      <c r="F55" s="42"/>
      <c r="G55" s="42"/>
      <c r="H55" s="42"/>
      <c r="I55" s="42"/>
      <c r="J55" s="42"/>
    </row>
    <row r="56" spans="1:10" x14ac:dyDescent="0.2">
      <c r="A56" s="56" t="s">
        <v>464</v>
      </c>
      <c r="B56" s="56" t="s">
        <v>421</v>
      </c>
      <c r="C56" s="56" t="s">
        <v>406</v>
      </c>
      <c r="D56" s="57">
        <v>105000</v>
      </c>
      <c r="E56" s="42"/>
      <c r="F56" s="42"/>
      <c r="G56" s="42"/>
      <c r="H56" s="42"/>
      <c r="I56" s="42"/>
      <c r="J56" s="42"/>
    </row>
    <row r="57" spans="1:10" x14ac:dyDescent="0.2">
      <c r="A57" s="56" t="s">
        <v>465</v>
      </c>
      <c r="B57" s="56" t="s">
        <v>408</v>
      </c>
      <c r="C57" s="56" t="s">
        <v>400</v>
      </c>
      <c r="D57" s="57">
        <v>244000</v>
      </c>
      <c r="E57" s="42"/>
      <c r="F57" s="42"/>
      <c r="G57" s="42"/>
      <c r="H57" s="42"/>
      <c r="I57" s="42"/>
      <c r="J57" s="42"/>
    </row>
    <row r="58" spans="1:10" x14ac:dyDescent="0.2">
      <c r="A58" s="56" t="s">
        <v>466</v>
      </c>
      <c r="B58" s="56" t="s">
        <v>399</v>
      </c>
      <c r="C58" s="56" t="s">
        <v>406</v>
      </c>
      <c r="D58" s="57">
        <v>-52000</v>
      </c>
      <c r="E58" s="42"/>
      <c r="F58" s="42"/>
      <c r="G58" s="42"/>
      <c r="H58" s="42"/>
      <c r="I58" s="42"/>
      <c r="J58" s="42"/>
    </row>
    <row r="59" spans="1:10" x14ac:dyDescent="0.2">
      <c r="A59" s="56" t="s">
        <v>467</v>
      </c>
      <c r="B59" s="56" t="s">
        <v>416</v>
      </c>
      <c r="C59" s="56" t="s">
        <v>402</v>
      </c>
      <c r="D59" s="57">
        <v>399000</v>
      </c>
      <c r="E59" s="42"/>
      <c r="F59" s="42"/>
      <c r="G59" s="42"/>
      <c r="H59" s="42"/>
      <c r="I59" s="42"/>
      <c r="J59" s="42"/>
    </row>
    <row r="60" spans="1:10" x14ac:dyDescent="0.2">
      <c r="A60" s="56" t="s">
        <v>468</v>
      </c>
      <c r="B60" s="56" t="s">
        <v>399</v>
      </c>
      <c r="C60" s="56" t="s">
        <v>400</v>
      </c>
      <c r="D60" s="57">
        <v>106000</v>
      </c>
      <c r="E60" s="42"/>
      <c r="F60" s="42"/>
      <c r="G60" s="42"/>
      <c r="H60" s="42"/>
      <c r="I60" s="42"/>
      <c r="J60" s="42"/>
    </row>
    <row r="61" spans="1:10" x14ac:dyDescent="0.2">
      <c r="A61" s="56" t="s">
        <v>469</v>
      </c>
      <c r="B61" s="56" t="s">
        <v>414</v>
      </c>
      <c r="C61" s="56" t="s">
        <v>406</v>
      </c>
      <c r="D61" s="57">
        <v>289000</v>
      </c>
      <c r="E61" s="42"/>
      <c r="F61" s="42"/>
      <c r="G61" s="42"/>
      <c r="H61" s="42"/>
      <c r="I61" s="42"/>
      <c r="J61" s="42"/>
    </row>
    <row r="62" spans="1:10" x14ac:dyDescent="0.2">
      <c r="A62" s="56" t="s">
        <v>470</v>
      </c>
      <c r="B62" s="56" t="s">
        <v>410</v>
      </c>
      <c r="C62" s="56" t="s">
        <v>406</v>
      </c>
      <c r="D62" s="57">
        <v>36000</v>
      </c>
      <c r="E62" s="42"/>
      <c r="F62" s="42"/>
      <c r="G62" s="42"/>
      <c r="H62" s="42"/>
      <c r="I62" s="42"/>
      <c r="J62" s="42"/>
    </row>
    <row r="63" spans="1:10" x14ac:dyDescent="0.2">
      <c r="A63" s="56" t="s">
        <v>471</v>
      </c>
      <c r="B63" s="56" t="s">
        <v>54</v>
      </c>
      <c r="C63" s="56" t="s">
        <v>402</v>
      </c>
      <c r="D63" s="57">
        <v>-199000</v>
      </c>
      <c r="E63" s="42"/>
      <c r="F63" s="42"/>
      <c r="G63" s="42"/>
      <c r="H63" s="42"/>
      <c r="I63" s="42"/>
      <c r="J63" s="42"/>
    </row>
    <row r="64" spans="1:10" x14ac:dyDescent="0.2">
      <c r="A64" s="56" t="s">
        <v>472</v>
      </c>
      <c r="B64" s="56" t="s">
        <v>412</v>
      </c>
      <c r="C64" s="56" t="s">
        <v>402</v>
      </c>
      <c r="D64" s="57">
        <v>-482000</v>
      </c>
      <c r="E64" s="42"/>
      <c r="F64" s="42"/>
      <c r="G64" s="42"/>
      <c r="H64" s="42"/>
      <c r="I64" s="42"/>
      <c r="J64" s="42"/>
    </row>
    <row r="65" spans="1:10" x14ac:dyDescent="0.2">
      <c r="A65" s="56" t="s">
        <v>473</v>
      </c>
      <c r="B65" s="56" t="s">
        <v>416</v>
      </c>
      <c r="C65" s="56" t="s">
        <v>402</v>
      </c>
      <c r="D65" s="57">
        <v>35000</v>
      </c>
      <c r="E65" s="42"/>
      <c r="F65" s="42"/>
      <c r="G65" s="42"/>
      <c r="H65" s="42"/>
      <c r="I65" s="42"/>
      <c r="J65" s="42"/>
    </row>
    <row r="66" spans="1:10" x14ac:dyDescent="0.2">
      <c r="A66" s="56" t="s">
        <v>474</v>
      </c>
      <c r="B66" s="56" t="s">
        <v>418</v>
      </c>
      <c r="C66" s="56" t="s">
        <v>406</v>
      </c>
      <c r="D66" s="57">
        <v>373000</v>
      </c>
      <c r="E66" s="42"/>
      <c r="F66" s="42"/>
      <c r="G66" s="42"/>
      <c r="H66" s="42"/>
      <c r="I66" s="42"/>
      <c r="J66" s="42"/>
    </row>
    <row r="67" spans="1:10" x14ac:dyDescent="0.2">
      <c r="A67" s="56" t="s">
        <v>475</v>
      </c>
      <c r="B67" s="56" t="s">
        <v>416</v>
      </c>
      <c r="C67" s="56" t="s">
        <v>402</v>
      </c>
      <c r="D67" s="57">
        <v>-95000</v>
      </c>
      <c r="E67" s="42"/>
      <c r="F67" s="42"/>
      <c r="G67" s="42"/>
      <c r="H67" s="42"/>
      <c r="I67" s="42"/>
      <c r="J67" s="42"/>
    </row>
    <row r="68" spans="1:10" x14ac:dyDescent="0.2">
      <c r="A68" s="56" t="s">
        <v>476</v>
      </c>
      <c r="B68" s="56" t="s">
        <v>416</v>
      </c>
      <c r="C68" s="56" t="s">
        <v>400</v>
      </c>
      <c r="D68" s="57">
        <v>-37000</v>
      </c>
      <c r="E68" s="42"/>
      <c r="F68" s="42"/>
      <c r="G68" s="42"/>
      <c r="H68" s="42"/>
      <c r="I68" s="42"/>
      <c r="J68" s="42"/>
    </row>
    <row r="69" spans="1:10" x14ac:dyDescent="0.2">
      <c r="A69" s="56" t="s">
        <v>477</v>
      </c>
      <c r="B69" s="56" t="s">
        <v>408</v>
      </c>
      <c r="C69" s="56" t="s">
        <v>405</v>
      </c>
      <c r="D69" s="57">
        <v>-215000</v>
      </c>
      <c r="E69" s="42"/>
      <c r="F69" s="42"/>
      <c r="G69" s="42"/>
      <c r="H69" s="42"/>
      <c r="I69" s="42"/>
      <c r="J69" s="42"/>
    </row>
    <row r="70" spans="1:10" x14ac:dyDescent="0.2">
      <c r="A70" s="56" t="s">
        <v>478</v>
      </c>
      <c r="B70" s="56" t="s">
        <v>410</v>
      </c>
      <c r="C70" s="56" t="s">
        <v>406</v>
      </c>
      <c r="D70" s="57">
        <v>-334000</v>
      </c>
      <c r="E70" s="42"/>
      <c r="F70" s="42"/>
      <c r="G70" s="42"/>
      <c r="H70" s="42"/>
      <c r="I70" s="42"/>
      <c r="J70" s="42"/>
    </row>
    <row r="71" spans="1:10" x14ac:dyDescent="0.2">
      <c r="A71" s="56" t="s">
        <v>479</v>
      </c>
      <c r="B71" s="56" t="s">
        <v>54</v>
      </c>
      <c r="C71" s="56" t="s">
        <v>405</v>
      </c>
      <c r="D71" s="57">
        <v>197000</v>
      </c>
      <c r="E71" s="42"/>
      <c r="F71" s="42"/>
      <c r="G71" s="42"/>
      <c r="H71" s="42"/>
      <c r="I71" s="42"/>
      <c r="J71" s="42"/>
    </row>
    <row r="72" spans="1:10" x14ac:dyDescent="0.2">
      <c r="A72" s="56" t="s">
        <v>480</v>
      </c>
      <c r="B72" s="56" t="s">
        <v>421</v>
      </c>
      <c r="C72" s="56" t="s">
        <v>405</v>
      </c>
      <c r="D72" s="57">
        <v>-254000</v>
      </c>
      <c r="E72" s="42"/>
      <c r="F72" s="42"/>
      <c r="G72" s="42"/>
      <c r="H72" s="42"/>
      <c r="I72" s="42"/>
      <c r="J72" s="42"/>
    </row>
    <row r="73" spans="1:10" x14ac:dyDescent="0.2">
      <c r="A73" s="56" t="s">
        <v>481</v>
      </c>
      <c r="B73" s="56" t="s">
        <v>414</v>
      </c>
      <c r="C73" s="56" t="s">
        <v>405</v>
      </c>
      <c r="D73" s="57">
        <v>40000</v>
      </c>
      <c r="E73" s="42"/>
      <c r="F73" s="42"/>
      <c r="G73" s="42"/>
      <c r="H73" s="42"/>
      <c r="I73" s="42"/>
      <c r="J73" s="42"/>
    </row>
    <row r="74" spans="1:10" x14ac:dyDescent="0.2">
      <c r="A74" s="56" t="s">
        <v>482</v>
      </c>
      <c r="B74" s="56" t="s">
        <v>421</v>
      </c>
      <c r="C74" s="56" t="s">
        <v>405</v>
      </c>
      <c r="D74" s="57">
        <v>321000</v>
      </c>
      <c r="E74" s="42"/>
      <c r="F74" s="42"/>
      <c r="G74" s="42"/>
      <c r="H74" s="42"/>
      <c r="I74" s="42"/>
      <c r="J74" s="42"/>
    </row>
    <row r="75" spans="1:10" x14ac:dyDescent="0.2">
      <c r="A75" s="56" t="s">
        <v>483</v>
      </c>
      <c r="B75" s="56" t="s">
        <v>399</v>
      </c>
      <c r="C75" s="56" t="s">
        <v>406</v>
      </c>
      <c r="D75" s="57">
        <v>314000</v>
      </c>
      <c r="E75" s="42"/>
      <c r="F75" s="42"/>
      <c r="G75" s="42"/>
      <c r="H75" s="42"/>
      <c r="I75" s="42"/>
      <c r="J75" s="42"/>
    </row>
    <row r="76" spans="1:10" x14ac:dyDescent="0.2">
      <c r="A76" s="56" t="s">
        <v>484</v>
      </c>
      <c r="B76" s="56" t="s">
        <v>414</v>
      </c>
      <c r="C76" s="56" t="s">
        <v>402</v>
      </c>
      <c r="D76" s="57">
        <v>282000</v>
      </c>
      <c r="E76" s="42"/>
      <c r="F76" s="42"/>
      <c r="G76" s="42"/>
      <c r="H76" s="42"/>
      <c r="I76" s="42"/>
      <c r="J76" s="42"/>
    </row>
    <row r="77" spans="1:10" x14ac:dyDescent="0.2">
      <c r="A77" s="56" t="s">
        <v>485</v>
      </c>
      <c r="B77" s="56" t="s">
        <v>421</v>
      </c>
      <c r="C77" s="56" t="s">
        <v>405</v>
      </c>
      <c r="D77" s="57">
        <v>365000</v>
      </c>
      <c r="E77" s="42"/>
      <c r="F77" s="42"/>
      <c r="G77" s="42"/>
      <c r="H77" s="42"/>
      <c r="I77" s="42"/>
      <c r="J77" s="42"/>
    </row>
    <row r="78" spans="1:10" x14ac:dyDescent="0.2">
      <c r="A78" s="56" t="s">
        <v>486</v>
      </c>
      <c r="B78" s="56" t="s">
        <v>412</v>
      </c>
      <c r="C78" s="56" t="s">
        <v>400</v>
      </c>
      <c r="D78" s="57">
        <v>-149000</v>
      </c>
      <c r="E78" s="42"/>
      <c r="F78" s="42"/>
      <c r="G78" s="42"/>
      <c r="H78" s="42"/>
      <c r="I78" s="42"/>
      <c r="J78" s="42"/>
    </row>
    <row r="79" spans="1:10" x14ac:dyDescent="0.2">
      <c r="A79" s="56" t="s">
        <v>487</v>
      </c>
      <c r="B79" s="56" t="s">
        <v>410</v>
      </c>
      <c r="C79" s="56" t="s">
        <v>402</v>
      </c>
      <c r="D79" s="57">
        <v>-442000</v>
      </c>
      <c r="E79" s="42"/>
      <c r="F79" s="42"/>
      <c r="G79" s="42"/>
      <c r="H79" s="42"/>
      <c r="I79" s="42"/>
      <c r="J79" s="42"/>
    </row>
    <row r="80" spans="1:10" x14ac:dyDescent="0.2">
      <c r="A80" s="56" t="s">
        <v>488</v>
      </c>
      <c r="B80" s="56" t="s">
        <v>412</v>
      </c>
      <c r="C80" s="56" t="s">
        <v>405</v>
      </c>
      <c r="D80" s="57">
        <v>-198000</v>
      </c>
      <c r="E80" s="42"/>
      <c r="F80" s="42"/>
      <c r="G80" s="42"/>
      <c r="H80" s="42"/>
      <c r="I80" s="42"/>
      <c r="J80" s="42"/>
    </row>
    <row r="81" spans="1:10" x14ac:dyDescent="0.2">
      <c r="A81" s="56" t="s">
        <v>489</v>
      </c>
      <c r="B81" s="56" t="s">
        <v>408</v>
      </c>
      <c r="C81" s="56" t="s">
        <v>406</v>
      </c>
      <c r="D81" s="57">
        <v>229000</v>
      </c>
      <c r="E81" s="42"/>
      <c r="F81" s="42"/>
      <c r="G81" s="42"/>
      <c r="H81" s="42"/>
      <c r="I81" s="42"/>
      <c r="J81" s="42"/>
    </row>
    <row r="82" spans="1:10" x14ac:dyDescent="0.2">
      <c r="A82" s="56" t="s">
        <v>490</v>
      </c>
      <c r="B82" s="56" t="s">
        <v>399</v>
      </c>
      <c r="C82" s="56" t="s">
        <v>400</v>
      </c>
      <c r="D82" s="57">
        <v>49000</v>
      </c>
      <c r="E82" s="42"/>
      <c r="F82" s="42"/>
      <c r="G82" s="42"/>
      <c r="H82" s="42"/>
      <c r="I82" s="42"/>
      <c r="J82" s="42"/>
    </row>
    <row r="83" spans="1:10" x14ac:dyDescent="0.2">
      <c r="A83" s="56" t="s">
        <v>491</v>
      </c>
      <c r="B83" s="56" t="s">
        <v>421</v>
      </c>
      <c r="C83" s="56" t="s">
        <v>406</v>
      </c>
      <c r="D83" s="57">
        <v>61000</v>
      </c>
      <c r="E83" s="42"/>
      <c r="F83" s="42"/>
      <c r="G83" s="42"/>
      <c r="H83" s="42"/>
      <c r="I83" s="42"/>
      <c r="J83" s="42"/>
    </row>
    <row r="84" spans="1:10" x14ac:dyDescent="0.2">
      <c r="A84" s="56" t="s">
        <v>492</v>
      </c>
      <c r="B84" s="56" t="s">
        <v>416</v>
      </c>
      <c r="C84" s="56" t="s">
        <v>405</v>
      </c>
      <c r="D84" s="57">
        <v>181000</v>
      </c>
      <c r="E84" s="42"/>
      <c r="F84" s="42"/>
      <c r="G84" s="42"/>
      <c r="H84" s="42"/>
      <c r="I84" s="42"/>
      <c r="J84" s="42"/>
    </row>
    <row r="85" spans="1:10" x14ac:dyDescent="0.2">
      <c r="A85" s="56" t="s">
        <v>493</v>
      </c>
      <c r="B85" s="56" t="s">
        <v>54</v>
      </c>
      <c r="C85" s="56" t="s">
        <v>402</v>
      </c>
      <c r="D85" s="57">
        <v>350000</v>
      </c>
      <c r="E85" s="42"/>
      <c r="F85" s="42"/>
      <c r="G85" s="42"/>
      <c r="H85" s="42"/>
      <c r="I85" s="42"/>
      <c r="J85" s="42"/>
    </row>
    <row r="86" spans="1:10" x14ac:dyDescent="0.2">
      <c r="A86" s="56" t="s">
        <v>494</v>
      </c>
      <c r="B86" s="56" t="s">
        <v>54</v>
      </c>
      <c r="C86" s="56" t="s">
        <v>402</v>
      </c>
      <c r="D86" s="57">
        <v>-4000</v>
      </c>
      <c r="E86" s="42"/>
      <c r="F86" s="42"/>
      <c r="G86" s="42"/>
      <c r="H86" s="42"/>
      <c r="I86" s="42"/>
      <c r="J86" s="42"/>
    </row>
    <row r="87" spans="1:10" x14ac:dyDescent="0.2">
      <c r="A87" s="56" t="s">
        <v>495</v>
      </c>
      <c r="B87" s="56" t="s">
        <v>418</v>
      </c>
      <c r="C87" s="56" t="s">
        <v>402</v>
      </c>
      <c r="D87" s="57">
        <v>-443000</v>
      </c>
      <c r="E87" s="42"/>
      <c r="F87" s="42"/>
      <c r="G87" s="42"/>
      <c r="H87" s="42"/>
      <c r="I87" s="42"/>
      <c r="J87" s="42"/>
    </row>
    <row r="88" spans="1:10" x14ac:dyDescent="0.2">
      <c r="A88" s="56" t="s">
        <v>496</v>
      </c>
      <c r="B88" s="56" t="s">
        <v>54</v>
      </c>
      <c r="C88" s="56" t="s">
        <v>400</v>
      </c>
      <c r="D88" s="57">
        <v>-415000</v>
      </c>
      <c r="E88" s="42"/>
      <c r="F88" s="42"/>
      <c r="G88" s="42"/>
      <c r="H88" s="42"/>
      <c r="I88" s="42"/>
      <c r="J88" s="42"/>
    </row>
    <row r="89" spans="1:10" x14ac:dyDescent="0.2">
      <c r="A89" s="56" t="s">
        <v>497</v>
      </c>
      <c r="B89" s="56" t="s">
        <v>418</v>
      </c>
      <c r="C89" s="56" t="s">
        <v>400</v>
      </c>
      <c r="D89" s="57">
        <v>410000</v>
      </c>
      <c r="E89" s="42"/>
      <c r="F89" s="42"/>
      <c r="G89" s="42"/>
      <c r="H89" s="42"/>
      <c r="I89" s="42"/>
      <c r="J89" s="42"/>
    </row>
    <row r="90" spans="1:10" x14ac:dyDescent="0.2">
      <c r="A90" s="56" t="s">
        <v>498</v>
      </c>
      <c r="B90" s="56" t="s">
        <v>418</v>
      </c>
      <c r="C90" s="56" t="s">
        <v>406</v>
      </c>
      <c r="D90" s="57">
        <v>495000</v>
      </c>
      <c r="E90" s="42"/>
      <c r="F90" s="42"/>
      <c r="G90" s="42"/>
      <c r="H90" s="42"/>
      <c r="I90" s="42"/>
      <c r="J90" s="42"/>
    </row>
    <row r="91" spans="1:10" x14ac:dyDescent="0.2">
      <c r="A91" s="56" t="s">
        <v>499</v>
      </c>
      <c r="B91" s="56" t="s">
        <v>414</v>
      </c>
      <c r="C91" s="56" t="s">
        <v>405</v>
      </c>
      <c r="D91" s="57">
        <v>279000</v>
      </c>
      <c r="E91" s="42"/>
      <c r="F91" s="42"/>
      <c r="G91" s="42"/>
      <c r="H91" s="42"/>
      <c r="I91" s="42"/>
      <c r="J91" s="42"/>
    </row>
    <row r="92" spans="1:10" x14ac:dyDescent="0.2">
      <c r="A92" s="56" t="s">
        <v>500</v>
      </c>
      <c r="B92" s="56" t="s">
        <v>410</v>
      </c>
      <c r="C92" s="56" t="s">
        <v>405</v>
      </c>
      <c r="D92" s="57">
        <v>-457000</v>
      </c>
      <c r="E92" s="42"/>
      <c r="F92" s="42"/>
      <c r="G92" s="42"/>
      <c r="H92" s="42"/>
      <c r="I92" s="42"/>
      <c r="J92" s="42"/>
    </row>
    <row r="93" spans="1:10" x14ac:dyDescent="0.2">
      <c r="A93" s="56" t="s">
        <v>501</v>
      </c>
      <c r="B93" s="56" t="s">
        <v>414</v>
      </c>
      <c r="C93" s="56" t="s">
        <v>406</v>
      </c>
      <c r="D93" s="57">
        <v>-362000</v>
      </c>
      <c r="E93" s="42"/>
      <c r="F93" s="42"/>
      <c r="G93" s="42"/>
      <c r="H93" s="42"/>
      <c r="I93" s="42"/>
      <c r="J93" s="42"/>
    </row>
    <row r="94" spans="1:10" x14ac:dyDescent="0.2">
      <c r="A94" s="56" t="s">
        <v>502</v>
      </c>
      <c r="B94" s="56" t="s">
        <v>412</v>
      </c>
      <c r="C94" s="56" t="s">
        <v>400</v>
      </c>
      <c r="D94" s="57">
        <v>167000</v>
      </c>
      <c r="E94" s="42"/>
      <c r="F94" s="42"/>
      <c r="G94" s="42"/>
      <c r="H94" s="42"/>
      <c r="I94" s="42"/>
      <c r="J94" s="42"/>
    </row>
    <row r="95" spans="1:10" x14ac:dyDescent="0.2">
      <c r="A95" s="56" t="s">
        <v>503</v>
      </c>
      <c r="B95" s="56" t="s">
        <v>421</v>
      </c>
      <c r="C95" s="56" t="s">
        <v>405</v>
      </c>
      <c r="D95" s="57">
        <v>76000</v>
      </c>
      <c r="E95" s="42"/>
      <c r="F95" s="42"/>
      <c r="G95" s="42"/>
      <c r="H95" s="42"/>
      <c r="I95" s="42"/>
      <c r="J95" s="42"/>
    </row>
    <row r="96" spans="1:10" x14ac:dyDescent="0.2">
      <c r="A96" s="56" t="s">
        <v>504</v>
      </c>
      <c r="B96" s="56" t="s">
        <v>414</v>
      </c>
      <c r="C96" s="56" t="s">
        <v>406</v>
      </c>
      <c r="D96" s="57">
        <v>-146000</v>
      </c>
      <c r="E96" s="42"/>
      <c r="F96" s="42"/>
      <c r="G96" s="42"/>
      <c r="H96" s="42"/>
      <c r="I96" s="42"/>
      <c r="J96" s="42"/>
    </row>
    <row r="97" spans="1:10" x14ac:dyDescent="0.2">
      <c r="A97" s="56" t="s">
        <v>505</v>
      </c>
      <c r="B97" s="56" t="s">
        <v>54</v>
      </c>
      <c r="C97" s="56" t="s">
        <v>406</v>
      </c>
      <c r="D97" s="57">
        <v>493000</v>
      </c>
      <c r="E97" s="42"/>
      <c r="F97" s="42"/>
      <c r="G97" s="42"/>
      <c r="H97" s="42"/>
      <c r="I97" s="42"/>
      <c r="J97" s="42"/>
    </row>
    <row r="98" spans="1:10" x14ac:dyDescent="0.2">
      <c r="A98" s="56" t="s">
        <v>506</v>
      </c>
      <c r="B98" s="56" t="s">
        <v>408</v>
      </c>
      <c r="C98" s="56" t="s">
        <v>406</v>
      </c>
      <c r="D98" s="57">
        <v>-15000</v>
      </c>
      <c r="E98" s="42"/>
      <c r="F98" s="42"/>
      <c r="G98" s="42"/>
      <c r="H98" s="42"/>
      <c r="I98" s="42"/>
      <c r="J98" s="42"/>
    </row>
    <row r="99" spans="1:10" x14ac:dyDescent="0.2">
      <c r="A99" s="56" t="s">
        <v>507</v>
      </c>
      <c r="B99" s="56" t="s">
        <v>412</v>
      </c>
      <c r="C99" s="56" t="s">
        <v>405</v>
      </c>
      <c r="D99" s="57">
        <v>205000</v>
      </c>
      <c r="E99" s="42"/>
      <c r="F99" s="42"/>
      <c r="G99" s="42"/>
      <c r="H99" s="42"/>
      <c r="I99" s="42"/>
      <c r="J99" s="42"/>
    </row>
    <row r="100" spans="1:10" x14ac:dyDescent="0.2">
      <c r="A100" s="56" t="s">
        <v>508</v>
      </c>
      <c r="B100" s="56" t="s">
        <v>416</v>
      </c>
      <c r="C100" s="56" t="s">
        <v>402</v>
      </c>
      <c r="D100" s="57">
        <v>34000</v>
      </c>
      <c r="E100" s="42"/>
      <c r="F100" s="42"/>
      <c r="G100" s="42"/>
      <c r="H100" s="42"/>
      <c r="I100" s="42"/>
      <c r="J100" s="42"/>
    </row>
    <row r="101" spans="1:10" x14ac:dyDescent="0.2">
      <c r="A101" s="56" t="s">
        <v>509</v>
      </c>
      <c r="B101" s="56" t="s">
        <v>416</v>
      </c>
      <c r="C101" s="56" t="s">
        <v>400</v>
      </c>
      <c r="D101" s="57">
        <v>100000</v>
      </c>
      <c r="E101" s="42"/>
      <c r="F101" s="42"/>
      <c r="G101" s="42"/>
      <c r="H101" s="42"/>
      <c r="I101" s="42"/>
      <c r="J101" s="42"/>
    </row>
    <row r="102" spans="1:10" x14ac:dyDescent="0.2">
      <c r="A102" s="56" t="s">
        <v>510</v>
      </c>
      <c r="B102" s="56" t="s">
        <v>421</v>
      </c>
      <c r="C102" s="56" t="s">
        <v>406</v>
      </c>
      <c r="D102" s="57">
        <v>-124000</v>
      </c>
      <c r="E102" s="42"/>
      <c r="F102" s="42"/>
      <c r="G102" s="42"/>
      <c r="H102" s="42"/>
      <c r="I102" s="42"/>
      <c r="J102" s="42"/>
    </row>
    <row r="103" spans="1:10" x14ac:dyDescent="0.2">
      <c r="A103" s="56" t="s">
        <v>511</v>
      </c>
      <c r="B103" s="56" t="s">
        <v>410</v>
      </c>
      <c r="C103" s="56" t="s">
        <v>405</v>
      </c>
      <c r="D103" s="57">
        <v>291000</v>
      </c>
      <c r="E103" s="42"/>
      <c r="F103" s="42"/>
      <c r="G103" s="42"/>
      <c r="H103" s="42"/>
      <c r="I103" s="42"/>
      <c r="J103" s="42"/>
    </row>
    <row r="104" spans="1:10" x14ac:dyDescent="0.2">
      <c r="A104" s="56" t="s">
        <v>512</v>
      </c>
      <c r="B104" s="56" t="s">
        <v>416</v>
      </c>
      <c r="C104" s="56" t="s">
        <v>406</v>
      </c>
      <c r="D104" s="57">
        <v>-423000</v>
      </c>
      <c r="E104" s="42"/>
      <c r="F104" s="42"/>
      <c r="G104" s="42"/>
      <c r="H104" s="42"/>
      <c r="I104" s="42"/>
      <c r="J104" s="42"/>
    </row>
    <row r="105" spans="1:10" x14ac:dyDescent="0.2">
      <c r="A105" s="56" t="s">
        <v>512</v>
      </c>
      <c r="B105" s="56" t="s">
        <v>410</v>
      </c>
      <c r="C105" s="56" t="s">
        <v>406</v>
      </c>
      <c r="D105" s="57">
        <v>-48000</v>
      </c>
      <c r="E105" s="42"/>
      <c r="F105" s="42"/>
      <c r="G105" s="42"/>
      <c r="H105" s="42"/>
      <c r="I105" s="42"/>
      <c r="J105" s="42"/>
    </row>
    <row r="106" spans="1:10" x14ac:dyDescent="0.2">
      <c r="A106" s="56" t="s">
        <v>513</v>
      </c>
      <c r="B106" s="56" t="s">
        <v>408</v>
      </c>
      <c r="C106" s="56" t="s">
        <v>400</v>
      </c>
      <c r="D106" s="57">
        <v>38000</v>
      </c>
      <c r="E106" s="42"/>
      <c r="F106" s="42"/>
      <c r="G106" s="42"/>
      <c r="H106" s="42"/>
      <c r="I106" s="42"/>
      <c r="J106" s="42"/>
    </row>
    <row r="107" spans="1:10" x14ac:dyDescent="0.2">
      <c r="A107" s="56" t="s">
        <v>514</v>
      </c>
      <c r="B107" s="56" t="s">
        <v>414</v>
      </c>
      <c r="C107" s="56" t="s">
        <v>400</v>
      </c>
      <c r="D107" s="57">
        <v>328000</v>
      </c>
      <c r="E107" s="42"/>
      <c r="F107" s="42"/>
      <c r="G107" s="42"/>
      <c r="H107" s="42"/>
      <c r="I107" s="42"/>
      <c r="J107" s="42"/>
    </row>
    <row r="108" spans="1:10" x14ac:dyDescent="0.2">
      <c r="A108" s="56" t="s">
        <v>515</v>
      </c>
      <c r="B108" s="56" t="s">
        <v>418</v>
      </c>
      <c r="C108" s="56" t="s">
        <v>406</v>
      </c>
      <c r="D108" s="57">
        <v>289000</v>
      </c>
      <c r="E108" s="42"/>
      <c r="F108" s="42"/>
      <c r="G108" s="42"/>
      <c r="H108" s="42"/>
      <c r="I108" s="42"/>
      <c r="J108" s="42"/>
    </row>
    <row r="109" spans="1:10" x14ac:dyDescent="0.2">
      <c r="A109" s="56" t="s">
        <v>516</v>
      </c>
      <c r="B109" s="56" t="s">
        <v>421</v>
      </c>
      <c r="C109" s="56" t="s">
        <v>406</v>
      </c>
      <c r="D109" s="57">
        <v>-169000</v>
      </c>
      <c r="E109" s="42"/>
      <c r="F109" s="42"/>
      <c r="G109" s="42"/>
      <c r="H109" s="42"/>
      <c r="I109" s="42"/>
      <c r="J109" s="42"/>
    </row>
    <row r="110" spans="1:10" x14ac:dyDescent="0.2">
      <c r="A110" s="56" t="s">
        <v>517</v>
      </c>
      <c r="B110" s="56" t="s">
        <v>54</v>
      </c>
      <c r="C110" s="56" t="s">
        <v>402</v>
      </c>
      <c r="D110" s="57">
        <v>-294000</v>
      </c>
      <c r="E110" s="42"/>
      <c r="F110" s="42"/>
      <c r="G110" s="42"/>
      <c r="H110" s="42"/>
      <c r="I110" s="42"/>
      <c r="J110" s="42"/>
    </row>
    <row r="111" spans="1:10" x14ac:dyDescent="0.2">
      <c r="A111" s="56" t="s">
        <v>518</v>
      </c>
      <c r="B111" s="56" t="s">
        <v>414</v>
      </c>
      <c r="C111" s="56" t="s">
        <v>402</v>
      </c>
      <c r="D111" s="57">
        <v>-422000</v>
      </c>
      <c r="E111" s="42"/>
      <c r="F111" s="42"/>
      <c r="G111" s="42"/>
      <c r="H111" s="42"/>
      <c r="I111" s="42"/>
      <c r="J111" s="42"/>
    </row>
    <row r="112" spans="1:10" x14ac:dyDescent="0.2">
      <c r="A112" s="56" t="s">
        <v>519</v>
      </c>
      <c r="B112" s="56" t="s">
        <v>410</v>
      </c>
      <c r="C112" s="56" t="s">
        <v>400</v>
      </c>
      <c r="D112" s="57">
        <v>175000</v>
      </c>
      <c r="E112" s="42"/>
      <c r="F112" s="42"/>
      <c r="G112" s="42"/>
      <c r="H112" s="42"/>
      <c r="I112" s="42"/>
      <c r="J112" s="42"/>
    </row>
    <row r="113" spans="1:10" x14ac:dyDescent="0.2">
      <c r="A113" s="56" t="s">
        <v>520</v>
      </c>
      <c r="B113" s="56" t="s">
        <v>54</v>
      </c>
      <c r="C113" s="56" t="s">
        <v>400</v>
      </c>
      <c r="D113" s="57">
        <v>162000</v>
      </c>
      <c r="E113" s="42"/>
      <c r="F113" s="42"/>
      <c r="G113" s="42"/>
      <c r="H113" s="42"/>
      <c r="I113" s="42"/>
      <c r="J113" s="42"/>
    </row>
    <row r="114" spans="1:10" x14ac:dyDescent="0.2">
      <c r="A114" s="56" t="s">
        <v>521</v>
      </c>
      <c r="B114" s="56" t="s">
        <v>408</v>
      </c>
      <c r="C114" s="56" t="s">
        <v>402</v>
      </c>
      <c r="D114" s="57">
        <v>184000</v>
      </c>
      <c r="E114" s="42"/>
      <c r="F114" s="42"/>
      <c r="G114" s="42"/>
      <c r="H114" s="42"/>
      <c r="I114" s="42"/>
      <c r="J114" s="42"/>
    </row>
    <row r="115" spans="1:10" x14ac:dyDescent="0.2">
      <c r="A115" s="56" t="s">
        <v>522</v>
      </c>
      <c r="B115" s="56" t="s">
        <v>421</v>
      </c>
      <c r="C115" s="56" t="s">
        <v>402</v>
      </c>
      <c r="D115" s="57">
        <v>231000</v>
      </c>
      <c r="E115" s="42"/>
      <c r="F115" s="42"/>
      <c r="G115" s="42"/>
      <c r="H115" s="42"/>
      <c r="I115" s="42"/>
      <c r="J115" s="42"/>
    </row>
    <row r="116" spans="1:10" x14ac:dyDescent="0.2">
      <c r="A116" s="56" t="s">
        <v>523</v>
      </c>
      <c r="B116" s="56" t="s">
        <v>412</v>
      </c>
      <c r="C116" s="56" t="s">
        <v>405</v>
      </c>
      <c r="D116" s="57">
        <v>-393000</v>
      </c>
      <c r="E116" s="42"/>
      <c r="F116" s="42"/>
      <c r="G116" s="42"/>
      <c r="H116" s="42"/>
      <c r="I116" s="42"/>
      <c r="J116" s="42"/>
    </row>
    <row r="117" spans="1:10" x14ac:dyDescent="0.2">
      <c r="A117" s="56" t="s">
        <v>524</v>
      </c>
      <c r="B117" s="56" t="s">
        <v>412</v>
      </c>
      <c r="C117" s="56" t="s">
        <v>400</v>
      </c>
      <c r="D117" s="57">
        <v>17000</v>
      </c>
      <c r="E117" s="42"/>
      <c r="F117" s="42"/>
      <c r="G117" s="42"/>
      <c r="H117" s="42"/>
      <c r="I117" s="42"/>
      <c r="J117" s="42"/>
    </row>
    <row r="118" spans="1:10" x14ac:dyDescent="0.2">
      <c r="A118" s="56" t="s">
        <v>525</v>
      </c>
      <c r="B118" s="56" t="s">
        <v>414</v>
      </c>
      <c r="C118" s="56" t="s">
        <v>400</v>
      </c>
      <c r="D118" s="57">
        <v>446000</v>
      </c>
      <c r="E118" s="42"/>
      <c r="F118" s="42"/>
      <c r="G118" s="42"/>
      <c r="H118" s="42"/>
      <c r="I118" s="42"/>
      <c r="J118" s="42"/>
    </row>
    <row r="119" spans="1:10" x14ac:dyDescent="0.2">
      <c r="A119" s="56" t="s">
        <v>526</v>
      </c>
      <c r="B119" s="56" t="s">
        <v>416</v>
      </c>
      <c r="C119" s="56" t="s">
        <v>405</v>
      </c>
      <c r="D119" s="57">
        <v>-358000</v>
      </c>
      <c r="E119" s="42"/>
      <c r="F119" s="42"/>
      <c r="G119" s="42"/>
      <c r="H119" s="42"/>
      <c r="I119" s="42"/>
      <c r="J119" s="42"/>
    </row>
    <row r="120" spans="1:10" x14ac:dyDescent="0.2">
      <c r="A120" s="56" t="s">
        <v>527</v>
      </c>
      <c r="B120" s="56" t="s">
        <v>418</v>
      </c>
      <c r="C120" s="56" t="s">
        <v>402</v>
      </c>
      <c r="D120" s="57">
        <v>-215000</v>
      </c>
      <c r="E120" s="42"/>
      <c r="F120" s="42"/>
      <c r="G120" s="42"/>
      <c r="H120" s="42"/>
      <c r="I120" s="42"/>
      <c r="J120" s="42"/>
    </row>
    <row r="121" spans="1:10" x14ac:dyDescent="0.2">
      <c r="A121" s="56" t="s">
        <v>528</v>
      </c>
      <c r="B121" s="56" t="s">
        <v>408</v>
      </c>
      <c r="C121" s="56" t="s">
        <v>400</v>
      </c>
      <c r="D121" s="57">
        <v>490000</v>
      </c>
      <c r="E121" s="42"/>
      <c r="F121" s="42"/>
      <c r="G121" s="42"/>
      <c r="H121" s="42"/>
      <c r="I121" s="42"/>
      <c r="J121" s="42"/>
    </row>
    <row r="122" spans="1:10" x14ac:dyDescent="0.2">
      <c r="A122" s="56" t="s">
        <v>529</v>
      </c>
      <c r="B122" s="56" t="s">
        <v>412</v>
      </c>
      <c r="C122" s="56" t="s">
        <v>405</v>
      </c>
      <c r="D122" s="57">
        <v>63000</v>
      </c>
      <c r="E122" s="42"/>
      <c r="F122" s="42"/>
      <c r="G122" s="42"/>
      <c r="H122" s="42"/>
      <c r="I122" s="42"/>
      <c r="J122" s="42"/>
    </row>
    <row r="123" spans="1:10" x14ac:dyDescent="0.2">
      <c r="A123" s="56" t="s">
        <v>530</v>
      </c>
      <c r="B123" s="56" t="s">
        <v>399</v>
      </c>
      <c r="C123" s="56" t="s">
        <v>406</v>
      </c>
      <c r="D123" s="57">
        <v>-345000</v>
      </c>
      <c r="E123" s="42"/>
      <c r="F123" s="42"/>
      <c r="G123" s="42"/>
      <c r="H123" s="42"/>
      <c r="I123" s="42"/>
      <c r="J123" s="42"/>
    </row>
    <row r="124" spans="1:10" x14ac:dyDescent="0.2">
      <c r="A124" s="56" t="s">
        <v>531</v>
      </c>
      <c r="B124" s="56" t="s">
        <v>410</v>
      </c>
      <c r="C124" s="56" t="s">
        <v>405</v>
      </c>
      <c r="D124" s="57">
        <v>-122000</v>
      </c>
      <c r="E124" s="42"/>
      <c r="F124" s="42"/>
      <c r="G124" s="42"/>
      <c r="H124" s="42"/>
      <c r="I124" s="42"/>
      <c r="J124" s="42"/>
    </row>
    <row r="125" spans="1:10" x14ac:dyDescent="0.2">
      <c r="A125" s="56" t="s">
        <v>532</v>
      </c>
      <c r="B125" s="56" t="s">
        <v>412</v>
      </c>
      <c r="C125" s="56" t="s">
        <v>402</v>
      </c>
      <c r="D125" s="57">
        <v>403000</v>
      </c>
      <c r="E125" s="42"/>
      <c r="F125" s="42"/>
      <c r="G125" s="42"/>
      <c r="H125" s="42"/>
      <c r="I125" s="42"/>
      <c r="J125" s="42"/>
    </row>
    <row r="126" spans="1:10" x14ac:dyDescent="0.2">
      <c r="A126" s="56" t="s">
        <v>533</v>
      </c>
      <c r="B126" s="56" t="s">
        <v>399</v>
      </c>
      <c r="C126" s="56" t="s">
        <v>402</v>
      </c>
      <c r="D126" s="57">
        <v>-243000</v>
      </c>
      <c r="E126" s="42"/>
      <c r="F126" s="42"/>
      <c r="G126" s="42"/>
      <c r="H126" s="42"/>
      <c r="I126" s="42"/>
      <c r="J126" s="42"/>
    </row>
    <row r="127" spans="1:10" x14ac:dyDescent="0.2">
      <c r="A127" s="56" t="s">
        <v>534</v>
      </c>
      <c r="B127" s="56" t="s">
        <v>399</v>
      </c>
      <c r="C127" s="56" t="s">
        <v>402</v>
      </c>
      <c r="D127" s="57">
        <v>-1000</v>
      </c>
      <c r="E127" s="42"/>
      <c r="F127" s="42"/>
      <c r="G127" s="42"/>
      <c r="H127" s="42"/>
      <c r="I127" s="42"/>
      <c r="J127" s="42"/>
    </row>
    <row r="128" spans="1:10" x14ac:dyDescent="0.2">
      <c r="A128" s="56" t="s">
        <v>535</v>
      </c>
      <c r="B128" s="56" t="s">
        <v>414</v>
      </c>
      <c r="C128" s="56" t="s">
        <v>405</v>
      </c>
      <c r="D128" s="57">
        <v>-425000</v>
      </c>
      <c r="E128" s="42"/>
      <c r="F128" s="42"/>
      <c r="G128" s="42"/>
      <c r="H128" s="42"/>
      <c r="I128" s="42"/>
      <c r="J128" s="42"/>
    </row>
    <row r="129" spans="1:10" x14ac:dyDescent="0.2">
      <c r="A129" s="56" t="s">
        <v>536</v>
      </c>
      <c r="B129" s="56" t="s">
        <v>418</v>
      </c>
      <c r="C129" s="56" t="s">
        <v>406</v>
      </c>
      <c r="D129" s="57">
        <v>-9000</v>
      </c>
      <c r="E129" s="42"/>
      <c r="F129" s="42"/>
      <c r="G129" s="42"/>
      <c r="H129" s="42"/>
      <c r="I129" s="42"/>
      <c r="J129" s="42"/>
    </row>
    <row r="130" spans="1:10" x14ac:dyDescent="0.2">
      <c r="A130" s="56" t="s">
        <v>537</v>
      </c>
      <c r="B130" s="56" t="s">
        <v>416</v>
      </c>
      <c r="C130" s="56" t="s">
        <v>406</v>
      </c>
      <c r="D130" s="57">
        <v>161000</v>
      </c>
      <c r="E130" s="42"/>
      <c r="F130" s="42"/>
      <c r="G130" s="42"/>
      <c r="H130" s="42"/>
      <c r="I130" s="42"/>
      <c r="J130" s="42"/>
    </row>
    <row r="131" spans="1:10" x14ac:dyDescent="0.2">
      <c r="A131" s="56" t="s">
        <v>538</v>
      </c>
      <c r="B131" s="56" t="s">
        <v>421</v>
      </c>
      <c r="C131" s="56" t="s">
        <v>400</v>
      </c>
      <c r="D131" s="57">
        <v>77000</v>
      </c>
      <c r="E131" s="42"/>
      <c r="F131" s="42"/>
      <c r="G131" s="42"/>
      <c r="H131" s="42"/>
      <c r="I131" s="42"/>
      <c r="J131" s="42"/>
    </row>
    <row r="132" spans="1:10" x14ac:dyDescent="0.2">
      <c r="A132" s="56" t="s">
        <v>539</v>
      </c>
      <c r="B132" s="56" t="s">
        <v>408</v>
      </c>
      <c r="C132" s="56" t="s">
        <v>405</v>
      </c>
      <c r="D132" s="57">
        <v>295000</v>
      </c>
      <c r="E132" s="42"/>
      <c r="F132" s="42"/>
      <c r="G132" s="42"/>
      <c r="H132" s="42"/>
      <c r="I132" s="42"/>
      <c r="J132" s="42"/>
    </row>
    <row r="133" spans="1:10" x14ac:dyDescent="0.2">
      <c r="A133" s="56" t="s">
        <v>540</v>
      </c>
      <c r="B133" s="56" t="s">
        <v>399</v>
      </c>
      <c r="C133" s="56" t="s">
        <v>400</v>
      </c>
      <c r="D133" s="57">
        <v>152000</v>
      </c>
      <c r="E133" s="42"/>
      <c r="F133" s="42"/>
      <c r="G133" s="42"/>
      <c r="H133" s="42"/>
      <c r="I133" s="42"/>
      <c r="J133" s="42"/>
    </row>
    <row r="134" spans="1:10" x14ac:dyDescent="0.2">
      <c r="A134" s="56" t="s">
        <v>541</v>
      </c>
      <c r="B134" s="56" t="s">
        <v>54</v>
      </c>
      <c r="C134" s="56" t="s">
        <v>400</v>
      </c>
      <c r="D134" s="57">
        <v>-234000</v>
      </c>
      <c r="E134" s="42"/>
      <c r="F134" s="42"/>
      <c r="G134" s="42"/>
      <c r="H134" s="42"/>
      <c r="I134" s="42"/>
      <c r="J134" s="42"/>
    </row>
    <row r="135" spans="1:10" x14ac:dyDescent="0.2">
      <c r="A135" s="56" t="s">
        <v>542</v>
      </c>
      <c r="B135" s="56" t="s">
        <v>416</v>
      </c>
      <c r="C135" s="56" t="s">
        <v>402</v>
      </c>
      <c r="D135" s="57">
        <v>-286000</v>
      </c>
      <c r="E135" s="42"/>
      <c r="F135" s="42"/>
      <c r="G135" s="42"/>
      <c r="H135" s="42"/>
      <c r="I135" s="42"/>
      <c r="J135" s="42"/>
    </row>
    <row r="136" spans="1:10" x14ac:dyDescent="0.2">
      <c r="A136" s="56" t="s">
        <v>543</v>
      </c>
      <c r="B136" s="56" t="s">
        <v>414</v>
      </c>
      <c r="C136" s="56" t="s">
        <v>406</v>
      </c>
      <c r="D136" s="57">
        <v>289000</v>
      </c>
      <c r="E136" s="42"/>
      <c r="F136" s="42"/>
      <c r="G136" s="42"/>
      <c r="H136" s="42"/>
      <c r="I136" s="42"/>
      <c r="J136" s="42"/>
    </row>
    <row r="137" spans="1:10" x14ac:dyDescent="0.2">
      <c r="A137" s="56" t="s">
        <v>544</v>
      </c>
      <c r="B137" s="56" t="s">
        <v>421</v>
      </c>
      <c r="C137" s="56" t="s">
        <v>402</v>
      </c>
      <c r="D137" s="57">
        <v>-90000</v>
      </c>
      <c r="E137" s="42"/>
      <c r="F137" s="42"/>
      <c r="G137" s="42"/>
      <c r="H137" s="42"/>
      <c r="I137" s="42"/>
      <c r="J137" s="42"/>
    </row>
    <row r="138" spans="1:10" x14ac:dyDescent="0.2">
      <c r="A138" s="56" t="s">
        <v>545</v>
      </c>
      <c r="B138" s="56" t="s">
        <v>408</v>
      </c>
      <c r="C138" s="56" t="s">
        <v>402</v>
      </c>
      <c r="D138" s="57">
        <v>-288000</v>
      </c>
      <c r="E138" s="42"/>
      <c r="F138" s="42"/>
      <c r="G138" s="42"/>
      <c r="H138" s="42"/>
      <c r="I138" s="42"/>
      <c r="J138" s="42"/>
    </row>
    <row r="139" spans="1:10" x14ac:dyDescent="0.2">
      <c r="A139" s="56" t="s">
        <v>546</v>
      </c>
      <c r="B139" s="56" t="s">
        <v>416</v>
      </c>
      <c r="C139" s="56" t="s">
        <v>402</v>
      </c>
      <c r="D139" s="57">
        <v>-49000</v>
      </c>
      <c r="E139" s="42"/>
      <c r="F139" s="42"/>
      <c r="G139" s="42"/>
      <c r="H139" s="42"/>
      <c r="I139" s="42"/>
      <c r="J139" s="42"/>
    </row>
    <row r="140" spans="1:10" x14ac:dyDescent="0.2">
      <c r="A140" s="56" t="s">
        <v>547</v>
      </c>
      <c r="B140" s="56" t="s">
        <v>410</v>
      </c>
      <c r="C140" s="56" t="s">
        <v>405</v>
      </c>
      <c r="D140" s="57">
        <v>30000</v>
      </c>
      <c r="E140" s="42"/>
      <c r="F140" s="42"/>
      <c r="G140" s="42"/>
      <c r="H140" s="42"/>
      <c r="I140" s="42"/>
      <c r="J140" s="42"/>
    </row>
    <row r="141" spans="1:10" x14ac:dyDescent="0.2">
      <c r="A141" s="56" t="s">
        <v>548</v>
      </c>
      <c r="B141" s="56" t="s">
        <v>54</v>
      </c>
      <c r="C141" s="56" t="s">
        <v>402</v>
      </c>
      <c r="D141" s="57">
        <v>213000</v>
      </c>
      <c r="E141" s="42"/>
      <c r="F141" s="42"/>
      <c r="G141" s="42"/>
      <c r="H141" s="42"/>
      <c r="I141" s="42"/>
      <c r="J141" s="42"/>
    </row>
    <row r="142" spans="1:10" x14ac:dyDescent="0.2">
      <c r="A142" s="56" t="s">
        <v>549</v>
      </c>
      <c r="B142" s="56" t="s">
        <v>399</v>
      </c>
      <c r="C142" s="56" t="s">
        <v>405</v>
      </c>
      <c r="D142" s="57">
        <v>264000</v>
      </c>
      <c r="E142" s="42"/>
      <c r="F142" s="42"/>
      <c r="G142" s="42"/>
      <c r="H142" s="42"/>
      <c r="I142" s="42"/>
      <c r="J142" s="42"/>
    </row>
    <row r="143" spans="1:10" x14ac:dyDescent="0.2">
      <c r="A143" s="56" t="s">
        <v>550</v>
      </c>
      <c r="B143" s="56" t="s">
        <v>54</v>
      </c>
      <c r="C143" s="56" t="s">
        <v>405</v>
      </c>
      <c r="D143" s="57">
        <v>95000</v>
      </c>
      <c r="E143" s="42"/>
      <c r="F143" s="42"/>
      <c r="G143" s="42"/>
      <c r="H143" s="42"/>
      <c r="I143" s="42"/>
      <c r="J143" s="42"/>
    </row>
    <row r="144" spans="1:10" x14ac:dyDescent="0.2">
      <c r="A144" s="56" t="s">
        <v>551</v>
      </c>
      <c r="B144" s="56" t="s">
        <v>412</v>
      </c>
      <c r="C144" s="56" t="s">
        <v>406</v>
      </c>
      <c r="D144" s="57">
        <v>-423000</v>
      </c>
      <c r="E144" s="42"/>
      <c r="F144" s="42"/>
      <c r="G144" s="42"/>
      <c r="H144" s="42"/>
      <c r="I144" s="42"/>
      <c r="J144" s="42"/>
    </row>
    <row r="145" spans="1:10" x14ac:dyDescent="0.2">
      <c r="A145" s="56" t="s">
        <v>552</v>
      </c>
      <c r="B145" s="56" t="s">
        <v>54</v>
      </c>
      <c r="C145" s="56" t="s">
        <v>400</v>
      </c>
      <c r="D145" s="57">
        <v>443000</v>
      </c>
      <c r="E145" s="42"/>
      <c r="F145" s="42"/>
      <c r="G145" s="42"/>
      <c r="H145" s="42"/>
      <c r="I145" s="42"/>
      <c r="J145" s="42"/>
    </row>
    <row r="146" spans="1:10" x14ac:dyDescent="0.2">
      <c r="A146" s="56" t="s">
        <v>553</v>
      </c>
      <c r="B146" s="56" t="s">
        <v>414</v>
      </c>
      <c r="C146" s="56" t="s">
        <v>402</v>
      </c>
      <c r="D146" s="57">
        <v>126000</v>
      </c>
      <c r="E146" s="42"/>
      <c r="F146" s="42"/>
      <c r="G146" s="42"/>
      <c r="H146" s="42"/>
      <c r="I146" s="42"/>
      <c r="J146" s="42"/>
    </row>
    <row r="147" spans="1:10" x14ac:dyDescent="0.2">
      <c r="A147" s="56" t="s">
        <v>554</v>
      </c>
      <c r="B147" s="56" t="s">
        <v>399</v>
      </c>
      <c r="C147" s="56" t="s">
        <v>400</v>
      </c>
      <c r="D147" s="57">
        <v>242000</v>
      </c>
      <c r="E147" s="42"/>
      <c r="F147" s="42"/>
      <c r="G147" s="42"/>
      <c r="H147" s="42"/>
      <c r="I147" s="42"/>
      <c r="J147" s="42"/>
    </row>
    <row r="148" spans="1:10" x14ac:dyDescent="0.2">
      <c r="A148" s="56" t="s">
        <v>555</v>
      </c>
      <c r="B148" s="56" t="s">
        <v>54</v>
      </c>
      <c r="C148" s="56" t="s">
        <v>400</v>
      </c>
      <c r="D148" s="57">
        <v>405000</v>
      </c>
      <c r="E148" s="42"/>
      <c r="F148" s="42"/>
      <c r="G148" s="42"/>
      <c r="H148" s="42"/>
      <c r="I148" s="42"/>
      <c r="J148" s="42"/>
    </row>
    <row r="149" spans="1:10" x14ac:dyDescent="0.2">
      <c r="A149" s="56" t="s">
        <v>556</v>
      </c>
      <c r="B149" s="56" t="s">
        <v>421</v>
      </c>
      <c r="C149" s="56" t="s">
        <v>400</v>
      </c>
      <c r="D149" s="57">
        <v>-255000</v>
      </c>
      <c r="E149" s="42"/>
      <c r="F149" s="42"/>
      <c r="G149" s="42"/>
      <c r="H149" s="42"/>
      <c r="I149" s="42"/>
      <c r="J149" s="42"/>
    </row>
    <row r="150" spans="1:10" x14ac:dyDescent="0.2">
      <c r="A150" s="56" t="s">
        <v>557</v>
      </c>
      <c r="B150" s="56" t="s">
        <v>414</v>
      </c>
      <c r="C150" s="56" t="s">
        <v>400</v>
      </c>
      <c r="D150" s="57">
        <v>220000</v>
      </c>
      <c r="E150" s="42"/>
      <c r="F150" s="42"/>
      <c r="G150" s="42"/>
      <c r="H150" s="42"/>
      <c r="I150" s="42"/>
      <c r="J150" s="42"/>
    </row>
    <row r="151" spans="1:10" x14ac:dyDescent="0.2">
      <c r="A151" s="56" t="s">
        <v>558</v>
      </c>
      <c r="B151" s="56" t="s">
        <v>418</v>
      </c>
      <c r="C151" s="56" t="s">
        <v>402</v>
      </c>
      <c r="D151" s="57">
        <v>372000</v>
      </c>
      <c r="E151" s="42"/>
      <c r="F151" s="42"/>
      <c r="G151" s="42"/>
      <c r="H151" s="42"/>
      <c r="I151" s="42"/>
      <c r="J151" s="42"/>
    </row>
    <row r="152" spans="1:10" x14ac:dyDescent="0.2">
      <c r="A152" s="56" t="s">
        <v>559</v>
      </c>
      <c r="B152" s="56" t="s">
        <v>54</v>
      </c>
      <c r="C152" s="56" t="s">
        <v>406</v>
      </c>
      <c r="D152" s="57">
        <v>454000</v>
      </c>
      <c r="E152" s="42"/>
      <c r="F152" s="42"/>
      <c r="G152" s="42"/>
      <c r="H152" s="42"/>
      <c r="I152" s="42"/>
      <c r="J152" s="42"/>
    </row>
    <row r="153" spans="1:10" x14ac:dyDescent="0.2">
      <c r="A153" s="56" t="s">
        <v>560</v>
      </c>
      <c r="B153" s="56" t="s">
        <v>412</v>
      </c>
      <c r="C153" s="56" t="s">
        <v>400</v>
      </c>
      <c r="D153" s="57">
        <v>-312000</v>
      </c>
      <c r="E153" s="42"/>
      <c r="F153" s="42"/>
      <c r="G153" s="42"/>
      <c r="H153" s="42"/>
      <c r="I153" s="42"/>
      <c r="J153" s="42"/>
    </row>
    <row r="154" spans="1:10" x14ac:dyDescent="0.2">
      <c r="A154" s="56" t="s">
        <v>561</v>
      </c>
      <c r="B154" s="56" t="s">
        <v>410</v>
      </c>
      <c r="C154" s="56" t="s">
        <v>405</v>
      </c>
      <c r="D154" s="57">
        <v>-293000</v>
      </c>
      <c r="E154" s="42"/>
      <c r="F154" s="42"/>
      <c r="G154" s="42"/>
      <c r="H154" s="42"/>
      <c r="I154" s="42"/>
      <c r="J154" s="42"/>
    </row>
    <row r="155" spans="1:10" x14ac:dyDescent="0.2">
      <c r="A155" s="56" t="s">
        <v>562</v>
      </c>
      <c r="B155" s="56" t="s">
        <v>399</v>
      </c>
      <c r="C155" s="56" t="s">
        <v>406</v>
      </c>
      <c r="D155" s="57">
        <v>443000</v>
      </c>
      <c r="E155" s="42"/>
      <c r="F155" s="42"/>
      <c r="G155" s="42"/>
      <c r="H155" s="42"/>
      <c r="I155" s="42"/>
      <c r="J155" s="42"/>
    </row>
    <row r="156" spans="1:10" x14ac:dyDescent="0.2">
      <c r="A156" s="56" t="s">
        <v>563</v>
      </c>
      <c r="B156" s="56" t="s">
        <v>421</v>
      </c>
      <c r="C156" s="56" t="s">
        <v>405</v>
      </c>
      <c r="D156" s="57">
        <v>346000</v>
      </c>
      <c r="E156" s="42"/>
      <c r="F156" s="42"/>
      <c r="G156" s="42"/>
      <c r="H156" s="42"/>
      <c r="I156" s="42"/>
      <c r="J156" s="42"/>
    </row>
    <row r="157" spans="1:10" x14ac:dyDescent="0.2">
      <c r="A157" s="56" t="s">
        <v>564</v>
      </c>
      <c r="B157" s="56" t="s">
        <v>416</v>
      </c>
      <c r="C157" s="56" t="s">
        <v>400</v>
      </c>
      <c r="D157" s="57">
        <v>83000</v>
      </c>
      <c r="E157" s="42"/>
      <c r="F157" s="42"/>
      <c r="G157" s="42"/>
      <c r="H157" s="42"/>
      <c r="I157" s="42"/>
      <c r="J157" s="42"/>
    </row>
    <row r="158" spans="1:10" x14ac:dyDescent="0.2">
      <c r="A158" s="56" t="s">
        <v>565</v>
      </c>
      <c r="B158" s="56" t="s">
        <v>418</v>
      </c>
      <c r="C158" s="56" t="s">
        <v>400</v>
      </c>
      <c r="D158" s="57">
        <v>69000</v>
      </c>
      <c r="E158" s="42"/>
      <c r="F158" s="42"/>
      <c r="G158" s="42"/>
      <c r="H158" s="42"/>
      <c r="I158" s="42"/>
      <c r="J158" s="42"/>
    </row>
    <row r="159" spans="1:10" x14ac:dyDescent="0.2">
      <c r="A159" s="56" t="s">
        <v>566</v>
      </c>
      <c r="B159" s="56" t="s">
        <v>408</v>
      </c>
      <c r="C159" s="56" t="s">
        <v>406</v>
      </c>
      <c r="D159" s="57">
        <v>-294000</v>
      </c>
      <c r="E159" s="42"/>
      <c r="F159" s="42"/>
      <c r="G159" s="42"/>
      <c r="H159" s="42"/>
      <c r="I159" s="42"/>
      <c r="J159" s="42"/>
    </row>
    <row r="160" spans="1:10" x14ac:dyDescent="0.2">
      <c r="A160" s="56" t="s">
        <v>567</v>
      </c>
      <c r="B160" s="56" t="s">
        <v>399</v>
      </c>
      <c r="C160" s="56" t="s">
        <v>400</v>
      </c>
      <c r="D160" s="57">
        <v>-331000</v>
      </c>
      <c r="E160" s="42"/>
      <c r="F160" s="42"/>
      <c r="G160" s="42"/>
      <c r="H160" s="42"/>
      <c r="I160" s="42"/>
      <c r="J160" s="42"/>
    </row>
    <row r="161" spans="1:10" x14ac:dyDescent="0.2">
      <c r="A161" s="56" t="s">
        <v>568</v>
      </c>
      <c r="B161" s="56" t="s">
        <v>408</v>
      </c>
      <c r="C161" s="56" t="s">
        <v>406</v>
      </c>
      <c r="D161" s="57">
        <v>345000</v>
      </c>
      <c r="E161" s="42"/>
      <c r="F161" s="42"/>
      <c r="G161" s="42"/>
      <c r="H161" s="42"/>
      <c r="I161" s="42"/>
      <c r="J161" s="42"/>
    </row>
    <row r="162" spans="1:10" x14ac:dyDescent="0.2">
      <c r="A162" s="56" t="s">
        <v>569</v>
      </c>
      <c r="B162" s="56" t="s">
        <v>399</v>
      </c>
      <c r="C162" s="56" t="s">
        <v>400</v>
      </c>
      <c r="D162" s="57">
        <v>443000</v>
      </c>
      <c r="E162" s="42"/>
      <c r="F162" s="42"/>
      <c r="G162" s="42"/>
      <c r="H162" s="42"/>
      <c r="I162" s="42"/>
      <c r="J162" s="42"/>
    </row>
    <row r="163" spans="1:10" x14ac:dyDescent="0.2">
      <c r="A163" s="56" t="s">
        <v>570</v>
      </c>
      <c r="B163" s="56" t="s">
        <v>421</v>
      </c>
      <c r="C163" s="56" t="s">
        <v>402</v>
      </c>
      <c r="D163" s="57">
        <v>152000</v>
      </c>
      <c r="E163" s="42"/>
      <c r="F163" s="42"/>
      <c r="G163" s="42"/>
      <c r="H163" s="42"/>
      <c r="I163" s="42"/>
      <c r="J163" s="42"/>
    </row>
    <row r="164" spans="1:10" x14ac:dyDescent="0.2">
      <c r="A164" s="56" t="s">
        <v>571</v>
      </c>
      <c r="B164" s="56" t="s">
        <v>408</v>
      </c>
      <c r="C164" s="56" t="s">
        <v>405</v>
      </c>
      <c r="D164" s="57">
        <v>173000</v>
      </c>
      <c r="E164" s="42"/>
      <c r="F164" s="42"/>
      <c r="G164" s="42"/>
      <c r="H164" s="42"/>
      <c r="I164" s="42"/>
      <c r="J164" s="42"/>
    </row>
    <row r="165" spans="1:10" x14ac:dyDescent="0.2">
      <c r="A165" s="56" t="s">
        <v>572</v>
      </c>
      <c r="B165" s="56" t="s">
        <v>421</v>
      </c>
      <c r="C165" s="56" t="s">
        <v>405</v>
      </c>
      <c r="D165" s="57">
        <v>385000</v>
      </c>
      <c r="E165" s="42"/>
      <c r="F165" s="42"/>
      <c r="G165" s="42"/>
      <c r="H165" s="42"/>
      <c r="I165" s="42"/>
      <c r="J165" s="42"/>
    </row>
    <row r="166" spans="1:10" x14ac:dyDescent="0.2">
      <c r="A166" s="56" t="s">
        <v>573</v>
      </c>
      <c r="B166" s="56" t="s">
        <v>421</v>
      </c>
      <c r="C166" s="56" t="s">
        <v>406</v>
      </c>
      <c r="D166" s="57">
        <v>-470000</v>
      </c>
      <c r="E166" s="42"/>
      <c r="F166" s="42"/>
      <c r="G166" s="42"/>
      <c r="H166" s="42"/>
      <c r="I166" s="42"/>
      <c r="J166" s="42"/>
    </row>
    <row r="167" spans="1:10" x14ac:dyDescent="0.2">
      <c r="A167" s="56" t="s">
        <v>574</v>
      </c>
      <c r="B167" s="56" t="s">
        <v>399</v>
      </c>
      <c r="C167" s="56" t="s">
        <v>405</v>
      </c>
      <c r="D167" s="57">
        <v>312000</v>
      </c>
      <c r="E167" s="42"/>
      <c r="F167" s="42"/>
      <c r="G167" s="42"/>
      <c r="H167" s="42"/>
      <c r="I167" s="42"/>
      <c r="J167" s="42"/>
    </row>
    <row r="168" spans="1:10" x14ac:dyDescent="0.2">
      <c r="A168" s="56" t="s">
        <v>575</v>
      </c>
      <c r="B168" s="56" t="s">
        <v>399</v>
      </c>
      <c r="C168" s="56" t="s">
        <v>400</v>
      </c>
      <c r="D168" s="57">
        <v>136000</v>
      </c>
      <c r="E168" s="42"/>
      <c r="F168" s="42"/>
      <c r="G168" s="42"/>
      <c r="H168" s="42"/>
      <c r="I168" s="42"/>
      <c r="J168" s="42"/>
    </row>
    <row r="169" spans="1:10" x14ac:dyDescent="0.2">
      <c r="A169" s="56" t="s">
        <v>576</v>
      </c>
      <c r="B169" s="56" t="s">
        <v>410</v>
      </c>
      <c r="C169" s="56" t="s">
        <v>406</v>
      </c>
      <c r="D169" s="57">
        <v>323000</v>
      </c>
      <c r="E169" s="42"/>
      <c r="F169" s="42"/>
      <c r="G169" s="42"/>
      <c r="H169" s="42"/>
      <c r="I169" s="42"/>
      <c r="J169" s="42"/>
    </row>
    <row r="170" spans="1:10" x14ac:dyDescent="0.2">
      <c r="A170" s="56" t="s">
        <v>577</v>
      </c>
      <c r="B170" s="56" t="s">
        <v>408</v>
      </c>
      <c r="C170" s="56" t="s">
        <v>400</v>
      </c>
      <c r="D170" s="57">
        <v>211000</v>
      </c>
      <c r="E170" s="42"/>
      <c r="F170" s="42"/>
      <c r="G170" s="42"/>
      <c r="H170" s="42"/>
      <c r="I170" s="42"/>
      <c r="J170" s="42"/>
    </row>
    <row r="171" spans="1:10" x14ac:dyDescent="0.2">
      <c r="A171" s="56" t="s">
        <v>578</v>
      </c>
      <c r="B171" s="56" t="s">
        <v>410</v>
      </c>
      <c r="C171" s="56" t="s">
        <v>400</v>
      </c>
      <c r="D171" s="57">
        <v>-277000</v>
      </c>
      <c r="E171" s="42"/>
      <c r="F171" s="42"/>
      <c r="G171" s="42"/>
      <c r="H171" s="42"/>
      <c r="I171" s="42"/>
      <c r="J171" s="42"/>
    </row>
    <row r="172" spans="1:10" x14ac:dyDescent="0.2">
      <c r="A172" s="56" t="s">
        <v>579</v>
      </c>
      <c r="B172" s="56" t="s">
        <v>421</v>
      </c>
      <c r="C172" s="56" t="s">
        <v>406</v>
      </c>
      <c r="D172" s="57">
        <v>-196000</v>
      </c>
      <c r="E172" s="42"/>
      <c r="F172" s="42"/>
      <c r="G172" s="42"/>
      <c r="H172" s="42"/>
      <c r="I172" s="42"/>
      <c r="J172" s="42"/>
    </row>
    <row r="173" spans="1:10" x14ac:dyDescent="0.2">
      <c r="A173" s="56" t="s">
        <v>580</v>
      </c>
      <c r="B173" s="56" t="s">
        <v>418</v>
      </c>
      <c r="C173" s="56" t="s">
        <v>406</v>
      </c>
      <c r="D173" s="57">
        <v>10000</v>
      </c>
      <c r="E173" s="42"/>
      <c r="F173" s="42"/>
      <c r="G173" s="42"/>
      <c r="H173" s="42"/>
      <c r="I173" s="42"/>
      <c r="J173" s="42"/>
    </row>
    <row r="174" spans="1:10" x14ac:dyDescent="0.2">
      <c r="A174" s="56" t="s">
        <v>581</v>
      </c>
      <c r="B174" s="56" t="s">
        <v>54</v>
      </c>
      <c r="C174" s="56" t="s">
        <v>406</v>
      </c>
      <c r="D174" s="57">
        <v>157000</v>
      </c>
      <c r="E174" s="42"/>
      <c r="F174" s="42"/>
      <c r="G174" s="42"/>
      <c r="H174" s="42"/>
      <c r="I174" s="42"/>
      <c r="J174" s="42"/>
    </row>
    <row r="175" spans="1:10" x14ac:dyDescent="0.2">
      <c r="A175" s="56" t="s">
        <v>582</v>
      </c>
      <c r="B175" s="56" t="s">
        <v>421</v>
      </c>
      <c r="C175" s="56" t="s">
        <v>405</v>
      </c>
      <c r="D175" s="57">
        <v>-462000</v>
      </c>
      <c r="E175" s="42"/>
      <c r="F175" s="42"/>
      <c r="G175" s="42"/>
      <c r="H175" s="42"/>
      <c r="I175" s="42"/>
      <c r="J175" s="42"/>
    </row>
    <row r="176" spans="1:10" x14ac:dyDescent="0.2">
      <c r="A176" s="56" t="s">
        <v>583</v>
      </c>
      <c r="B176" s="56" t="s">
        <v>399</v>
      </c>
      <c r="C176" s="56" t="s">
        <v>402</v>
      </c>
      <c r="D176" s="57">
        <v>-79000</v>
      </c>
      <c r="E176" s="42"/>
      <c r="F176" s="42"/>
      <c r="G176" s="42"/>
      <c r="H176" s="42"/>
      <c r="I176" s="42"/>
      <c r="J176" s="42"/>
    </row>
    <row r="177" spans="1:10" x14ac:dyDescent="0.2">
      <c r="A177" s="56" t="s">
        <v>584</v>
      </c>
      <c r="B177" s="56" t="s">
        <v>418</v>
      </c>
      <c r="C177" s="56" t="s">
        <v>400</v>
      </c>
      <c r="D177" s="57">
        <v>337000</v>
      </c>
      <c r="E177" s="42"/>
      <c r="F177" s="42"/>
      <c r="G177" s="42"/>
      <c r="H177" s="42"/>
      <c r="I177" s="42"/>
      <c r="J177" s="42"/>
    </row>
    <row r="178" spans="1:10" x14ac:dyDescent="0.2">
      <c r="A178" s="56" t="s">
        <v>585</v>
      </c>
      <c r="B178" s="56" t="s">
        <v>410</v>
      </c>
      <c r="C178" s="56" t="s">
        <v>405</v>
      </c>
      <c r="D178" s="57">
        <v>280000</v>
      </c>
      <c r="E178" s="42"/>
      <c r="F178" s="42"/>
      <c r="G178" s="42"/>
      <c r="H178" s="42"/>
      <c r="I178" s="42"/>
      <c r="J178" s="42"/>
    </row>
    <row r="179" spans="1:10" x14ac:dyDescent="0.2">
      <c r="A179" s="56" t="s">
        <v>586</v>
      </c>
      <c r="B179" s="56" t="s">
        <v>416</v>
      </c>
      <c r="C179" s="56" t="s">
        <v>405</v>
      </c>
      <c r="D179" s="57">
        <v>322000</v>
      </c>
      <c r="E179" s="42"/>
      <c r="F179" s="42"/>
      <c r="G179" s="42"/>
      <c r="H179" s="42"/>
      <c r="I179" s="42"/>
      <c r="J179" s="42"/>
    </row>
    <row r="180" spans="1:10" x14ac:dyDescent="0.2">
      <c r="A180" s="56" t="s">
        <v>587</v>
      </c>
      <c r="B180" s="56" t="s">
        <v>410</v>
      </c>
      <c r="C180" s="56" t="s">
        <v>400</v>
      </c>
      <c r="D180" s="57">
        <v>104000</v>
      </c>
      <c r="E180" s="42"/>
      <c r="F180" s="42"/>
      <c r="G180" s="42"/>
      <c r="H180" s="42"/>
      <c r="I180" s="42"/>
      <c r="J180" s="42"/>
    </row>
    <row r="181" spans="1:10" x14ac:dyDescent="0.2">
      <c r="A181" s="56" t="s">
        <v>588</v>
      </c>
      <c r="B181" s="56" t="s">
        <v>54</v>
      </c>
      <c r="C181" s="56" t="s">
        <v>400</v>
      </c>
      <c r="D181" s="57">
        <v>-476000</v>
      </c>
      <c r="E181" s="42"/>
      <c r="F181" s="42"/>
      <c r="G181" s="42"/>
      <c r="H181" s="42"/>
      <c r="I181" s="42"/>
      <c r="J181" s="42"/>
    </row>
    <row r="182" spans="1:10" x14ac:dyDescent="0.2">
      <c r="A182" s="56" t="s">
        <v>589</v>
      </c>
      <c r="B182" s="56" t="s">
        <v>408</v>
      </c>
      <c r="C182" s="56" t="s">
        <v>402</v>
      </c>
      <c r="D182" s="57">
        <v>-338000</v>
      </c>
      <c r="E182" s="42"/>
      <c r="F182" s="42"/>
      <c r="G182" s="42"/>
      <c r="H182" s="42"/>
      <c r="I182" s="42"/>
      <c r="J182" s="42"/>
    </row>
    <row r="183" spans="1:10" x14ac:dyDescent="0.2">
      <c r="A183" s="56" t="s">
        <v>590</v>
      </c>
      <c r="B183" s="56" t="s">
        <v>416</v>
      </c>
      <c r="C183" s="56" t="s">
        <v>400</v>
      </c>
      <c r="D183" s="57">
        <v>397000</v>
      </c>
      <c r="E183" s="42"/>
      <c r="F183" s="42"/>
      <c r="G183" s="42"/>
      <c r="H183" s="42"/>
      <c r="I183" s="42"/>
      <c r="J183" s="42"/>
    </row>
    <row r="184" spans="1:10" x14ac:dyDescent="0.2">
      <c r="A184" s="56" t="s">
        <v>591</v>
      </c>
      <c r="B184" s="56" t="s">
        <v>412</v>
      </c>
      <c r="C184" s="56" t="s">
        <v>400</v>
      </c>
      <c r="D184" s="57">
        <v>10000</v>
      </c>
      <c r="E184" s="42"/>
      <c r="F184" s="42"/>
      <c r="G184" s="42"/>
      <c r="H184" s="42"/>
      <c r="I184" s="42"/>
      <c r="J184" s="42"/>
    </row>
    <row r="185" spans="1:10" x14ac:dyDescent="0.2">
      <c r="A185" s="56" t="s">
        <v>592</v>
      </c>
      <c r="B185" s="56" t="s">
        <v>421</v>
      </c>
      <c r="C185" s="56" t="s">
        <v>400</v>
      </c>
      <c r="D185" s="57">
        <v>256000</v>
      </c>
      <c r="E185" s="42"/>
      <c r="F185" s="42"/>
      <c r="G185" s="42"/>
      <c r="H185" s="42"/>
      <c r="I185" s="42"/>
      <c r="J185" s="42"/>
    </row>
    <row r="186" spans="1:10" x14ac:dyDescent="0.2">
      <c r="A186" s="56" t="s">
        <v>593</v>
      </c>
      <c r="B186" s="56" t="s">
        <v>399</v>
      </c>
      <c r="C186" s="56" t="s">
        <v>405</v>
      </c>
      <c r="D186" s="57">
        <v>445000</v>
      </c>
      <c r="E186" s="42"/>
      <c r="F186" s="42"/>
      <c r="G186" s="42"/>
      <c r="H186" s="42"/>
      <c r="I186" s="42"/>
      <c r="J186" s="42"/>
    </row>
    <row r="187" spans="1:10" x14ac:dyDescent="0.2">
      <c r="A187" s="56" t="s">
        <v>594</v>
      </c>
      <c r="B187" s="56" t="s">
        <v>54</v>
      </c>
      <c r="C187" s="56" t="s">
        <v>406</v>
      </c>
      <c r="D187" s="57">
        <v>151000</v>
      </c>
      <c r="E187" s="42"/>
      <c r="F187" s="42"/>
      <c r="G187" s="42"/>
      <c r="H187" s="42"/>
      <c r="I187" s="42"/>
      <c r="J187" s="42"/>
    </row>
    <row r="188" spans="1:10" x14ac:dyDescent="0.2">
      <c r="A188" s="56" t="s">
        <v>595</v>
      </c>
      <c r="B188" s="56" t="s">
        <v>54</v>
      </c>
      <c r="C188" s="56" t="s">
        <v>400</v>
      </c>
      <c r="D188" s="57">
        <v>351000</v>
      </c>
      <c r="E188" s="42"/>
      <c r="F188" s="42"/>
      <c r="G188" s="42"/>
      <c r="H188" s="42"/>
      <c r="I188" s="42"/>
      <c r="J188" s="42"/>
    </row>
    <row r="189" spans="1:10" x14ac:dyDescent="0.2">
      <c r="A189" s="56" t="s">
        <v>596</v>
      </c>
      <c r="B189" s="56" t="s">
        <v>421</v>
      </c>
      <c r="C189" s="56" t="s">
        <v>405</v>
      </c>
      <c r="D189" s="57">
        <v>-342000</v>
      </c>
      <c r="E189" s="42"/>
      <c r="F189" s="42"/>
      <c r="G189" s="42"/>
      <c r="H189" s="42"/>
      <c r="I189" s="42"/>
      <c r="J189" s="42"/>
    </row>
    <row r="190" spans="1:10" x14ac:dyDescent="0.2">
      <c r="A190" s="56" t="s">
        <v>597</v>
      </c>
      <c r="B190" s="56" t="s">
        <v>416</v>
      </c>
      <c r="C190" s="56" t="s">
        <v>405</v>
      </c>
      <c r="D190" s="57">
        <v>240000</v>
      </c>
      <c r="E190" s="42"/>
      <c r="F190" s="42"/>
      <c r="G190" s="42"/>
      <c r="H190" s="42"/>
      <c r="I190" s="42"/>
      <c r="J190" s="42"/>
    </row>
    <row r="191" spans="1:10" x14ac:dyDescent="0.2">
      <c r="A191" s="56" t="s">
        <v>598</v>
      </c>
      <c r="B191" s="56" t="s">
        <v>54</v>
      </c>
      <c r="C191" s="56" t="s">
        <v>405</v>
      </c>
      <c r="D191" s="57">
        <v>135000</v>
      </c>
      <c r="E191" s="42"/>
      <c r="F191" s="42"/>
      <c r="G191" s="42"/>
      <c r="H191" s="42"/>
      <c r="I191" s="42"/>
      <c r="J191" s="42"/>
    </row>
    <row r="192" spans="1:10" x14ac:dyDescent="0.2">
      <c r="A192" s="56" t="s">
        <v>599</v>
      </c>
      <c r="B192" s="56" t="s">
        <v>408</v>
      </c>
      <c r="C192" s="56" t="s">
        <v>402</v>
      </c>
      <c r="D192" s="57">
        <v>17000</v>
      </c>
      <c r="E192" s="42"/>
      <c r="F192" s="42"/>
      <c r="G192" s="42"/>
      <c r="H192" s="42"/>
      <c r="I192" s="42"/>
      <c r="J192" s="42"/>
    </row>
    <row r="193" spans="1:10" x14ac:dyDescent="0.2">
      <c r="A193" s="56" t="s">
        <v>600</v>
      </c>
      <c r="B193" s="56" t="s">
        <v>416</v>
      </c>
      <c r="C193" s="56" t="s">
        <v>400</v>
      </c>
      <c r="D193" s="57">
        <v>-341000</v>
      </c>
      <c r="E193" s="42"/>
      <c r="F193" s="42"/>
      <c r="G193" s="42"/>
      <c r="H193" s="42"/>
      <c r="I193" s="42"/>
      <c r="J193" s="42"/>
    </row>
    <row r="194" spans="1:10" x14ac:dyDescent="0.2">
      <c r="A194" s="56" t="s">
        <v>601</v>
      </c>
      <c r="B194" s="56" t="s">
        <v>418</v>
      </c>
      <c r="C194" s="56" t="s">
        <v>406</v>
      </c>
      <c r="D194" s="57">
        <v>83000</v>
      </c>
      <c r="E194" s="42"/>
      <c r="F194" s="42"/>
      <c r="G194" s="42"/>
      <c r="H194" s="42"/>
      <c r="I194" s="42"/>
      <c r="J194" s="42"/>
    </row>
    <row r="195" spans="1:10" x14ac:dyDescent="0.2">
      <c r="A195" s="56" t="s">
        <v>602</v>
      </c>
      <c r="B195" s="56" t="s">
        <v>412</v>
      </c>
      <c r="C195" s="56" t="s">
        <v>402</v>
      </c>
      <c r="D195" s="57">
        <v>-329000</v>
      </c>
      <c r="E195" s="42"/>
      <c r="F195" s="42"/>
      <c r="G195" s="42"/>
      <c r="H195" s="42"/>
      <c r="I195" s="42"/>
      <c r="J195" s="42"/>
    </row>
    <row r="196" spans="1:10" x14ac:dyDescent="0.2">
      <c r="A196" s="56" t="s">
        <v>603</v>
      </c>
      <c r="B196" s="56" t="s">
        <v>408</v>
      </c>
      <c r="C196" s="56" t="s">
        <v>406</v>
      </c>
      <c r="D196" s="57">
        <v>-19000</v>
      </c>
      <c r="E196" s="42"/>
      <c r="F196" s="42"/>
      <c r="G196" s="42"/>
      <c r="H196" s="42"/>
      <c r="I196" s="42"/>
      <c r="J196" s="42"/>
    </row>
    <row r="197" spans="1:10" x14ac:dyDescent="0.2">
      <c r="A197" s="56" t="s">
        <v>604</v>
      </c>
      <c r="B197" s="56" t="s">
        <v>421</v>
      </c>
      <c r="C197" s="56" t="s">
        <v>400</v>
      </c>
      <c r="D197" s="57">
        <v>379000</v>
      </c>
      <c r="E197" s="42"/>
      <c r="F197" s="42"/>
      <c r="G197" s="42"/>
      <c r="H197" s="42"/>
      <c r="I197" s="42"/>
      <c r="J197" s="42"/>
    </row>
    <row r="198" spans="1:10" x14ac:dyDescent="0.2">
      <c r="A198" s="56" t="s">
        <v>605</v>
      </c>
      <c r="B198" s="56" t="s">
        <v>421</v>
      </c>
      <c r="C198" s="56" t="s">
        <v>402</v>
      </c>
      <c r="D198" s="57">
        <v>-398000</v>
      </c>
      <c r="E198" s="42"/>
      <c r="F198" s="42"/>
      <c r="G198" s="42"/>
      <c r="H198" s="42"/>
      <c r="I198" s="42"/>
      <c r="J198" s="42"/>
    </row>
    <row r="199" spans="1:10" x14ac:dyDescent="0.2">
      <c r="A199" s="56" t="s">
        <v>606</v>
      </c>
      <c r="B199" s="56" t="s">
        <v>408</v>
      </c>
      <c r="C199" s="56" t="s">
        <v>402</v>
      </c>
      <c r="D199" s="57">
        <v>317000</v>
      </c>
      <c r="E199" s="42"/>
      <c r="F199" s="42"/>
      <c r="G199" s="42"/>
      <c r="H199" s="42"/>
      <c r="I199" s="42"/>
      <c r="J199" s="42"/>
    </row>
    <row r="200" spans="1:10" x14ac:dyDescent="0.2">
      <c r="A200" s="56" t="s">
        <v>607</v>
      </c>
      <c r="B200" s="56" t="s">
        <v>414</v>
      </c>
      <c r="C200" s="56" t="s">
        <v>402</v>
      </c>
      <c r="D200" s="57">
        <v>303000</v>
      </c>
      <c r="E200" s="42"/>
      <c r="F200" s="42"/>
      <c r="G200" s="42"/>
      <c r="H200" s="42"/>
      <c r="I200" s="42"/>
      <c r="J200" s="42"/>
    </row>
    <row r="201" spans="1:10" x14ac:dyDescent="0.2">
      <c r="A201" s="56" t="s">
        <v>608</v>
      </c>
      <c r="B201" s="56" t="s">
        <v>414</v>
      </c>
      <c r="C201" s="56" t="s">
        <v>402</v>
      </c>
      <c r="D201" s="57">
        <v>-355000</v>
      </c>
      <c r="E201" s="42"/>
      <c r="F201" s="42"/>
      <c r="G201" s="42"/>
      <c r="H201" s="42"/>
      <c r="I201" s="42"/>
      <c r="J201" s="42"/>
    </row>
    <row r="202" spans="1:10" x14ac:dyDescent="0.2">
      <c r="A202" s="56" t="s">
        <v>609</v>
      </c>
      <c r="B202" s="56" t="s">
        <v>54</v>
      </c>
      <c r="C202" s="56" t="s">
        <v>400</v>
      </c>
      <c r="D202" s="57">
        <v>152000</v>
      </c>
      <c r="E202" s="42"/>
      <c r="F202" s="42"/>
      <c r="G202" s="42"/>
      <c r="H202" s="42"/>
      <c r="I202" s="42"/>
      <c r="J202" s="42"/>
    </row>
    <row r="203" spans="1:10" x14ac:dyDescent="0.2">
      <c r="A203" s="56" t="s">
        <v>610</v>
      </c>
      <c r="B203" s="56" t="s">
        <v>54</v>
      </c>
      <c r="C203" s="56" t="s">
        <v>406</v>
      </c>
      <c r="D203" s="57">
        <v>353000</v>
      </c>
      <c r="E203" s="42"/>
      <c r="F203" s="42"/>
      <c r="G203" s="42"/>
      <c r="H203" s="42"/>
      <c r="I203" s="42"/>
      <c r="J203" s="42"/>
    </row>
    <row r="204" spans="1:10" x14ac:dyDescent="0.2">
      <c r="A204" s="56" t="s">
        <v>611</v>
      </c>
      <c r="B204" s="56" t="s">
        <v>412</v>
      </c>
      <c r="C204" s="56" t="s">
        <v>400</v>
      </c>
      <c r="D204" s="57">
        <v>-111000</v>
      </c>
      <c r="E204" s="42"/>
      <c r="F204" s="42"/>
      <c r="G204" s="42"/>
      <c r="H204" s="42"/>
      <c r="I204" s="42"/>
      <c r="J204" s="42"/>
    </row>
    <row r="205" spans="1:10" x14ac:dyDescent="0.2">
      <c r="A205" s="56" t="s">
        <v>612</v>
      </c>
      <c r="B205" s="56" t="s">
        <v>399</v>
      </c>
      <c r="C205" s="56" t="s">
        <v>405</v>
      </c>
      <c r="D205" s="57">
        <v>-377000</v>
      </c>
      <c r="E205" s="42"/>
      <c r="F205" s="42"/>
      <c r="G205" s="42"/>
      <c r="H205" s="42"/>
      <c r="I205" s="42"/>
      <c r="J205" s="42"/>
    </row>
    <row r="206" spans="1:10" x14ac:dyDescent="0.2">
      <c r="A206" s="56" t="s">
        <v>613</v>
      </c>
      <c r="B206" s="56" t="s">
        <v>412</v>
      </c>
      <c r="C206" s="56" t="s">
        <v>405</v>
      </c>
      <c r="D206" s="57">
        <v>3000</v>
      </c>
      <c r="E206" s="42"/>
      <c r="F206" s="42"/>
      <c r="G206" s="42"/>
      <c r="H206" s="42"/>
      <c r="I206" s="42"/>
      <c r="J206" s="42"/>
    </row>
    <row r="207" spans="1:10" x14ac:dyDescent="0.2">
      <c r="A207" s="56" t="s">
        <v>614</v>
      </c>
      <c r="B207" s="56" t="s">
        <v>408</v>
      </c>
      <c r="C207" s="56" t="s">
        <v>405</v>
      </c>
      <c r="D207" s="57">
        <v>445000</v>
      </c>
      <c r="E207" s="42"/>
      <c r="F207" s="42"/>
      <c r="G207" s="42"/>
      <c r="H207" s="42"/>
      <c r="I207" s="42"/>
      <c r="J207" s="42"/>
    </row>
    <row r="208" spans="1:10" x14ac:dyDescent="0.2">
      <c r="A208" s="56" t="s">
        <v>615</v>
      </c>
      <c r="B208" s="56" t="s">
        <v>408</v>
      </c>
      <c r="C208" s="56" t="s">
        <v>405</v>
      </c>
      <c r="D208" s="57">
        <v>-7000</v>
      </c>
      <c r="E208" s="42"/>
      <c r="F208" s="42"/>
      <c r="G208" s="42"/>
      <c r="H208" s="42"/>
      <c r="I208" s="42"/>
      <c r="J208" s="42"/>
    </row>
    <row r="209" spans="1:10" x14ac:dyDescent="0.2">
      <c r="A209" s="56" t="s">
        <v>616</v>
      </c>
      <c r="B209" s="56" t="s">
        <v>416</v>
      </c>
      <c r="C209" s="56" t="s">
        <v>400</v>
      </c>
      <c r="D209" s="57">
        <v>452000</v>
      </c>
      <c r="E209" s="42"/>
      <c r="F209" s="42"/>
      <c r="G209" s="42"/>
      <c r="H209" s="42"/>
      <c r="I209" s="42"/>
      <c r="J209" s="42"/>
    </row>
    <row r="210" spans="1:10" x14ac:dyDescent="0.2">
      <c r="A210" s="56" t="s">
        <v>617</v>
      </c>
      <c r="B210" s="56" t="s">
        <v>410</v>
      </c>
      <c r="C210" s="56" t="s">
        <v>402</v>
      </c>
      <c r="D210" s="57">
        <v>-227000</v>
      </c>
      <c r="E210" s="42"/>
      <c r="F210" s="42"/>
      <c r="G210" s="42"/>
      <c r="H210" s="42"/>
      <c r="I210" s="42"/>
      <c r="J210" s="42"/>
    </row>
    <row r="211" spans="1:10" x14ac:dyDescent="0.2">
      <c r="A211" s="56" t="s">
        <v>618</v>
      </c>
      <c r="B211" s="56" t="s">
        <v>418</v>
      </c>
      <c r="C211" s="56" t="s">
        <v>402</v>
      </c>
      <c r="D211" s="57">
        <v>452000</v>
      </c>
      <c r="E211" s="42"/>
      <c r="F211" s="42"/>
      <c r="G211" s="42"/>
      <c r="H211" s="42"/>
      <c r="I211" s="42"/>
      <c r="J211" s="42"/>
    </row>
    <row r="212" spans="1:10" x14ac:dyDescent="0.2">
      <c r="A212" s="56" t="s">
        <v>619</v>
      </c>
      <c r="B212" s="56" t="s">
        <v>412</v>
      </c>
      <c r="C212" s="56" t="s">
        <v>400</v>
      </c>
      <c r="D212" s="57">
        <v>447000</v>
      </c>
      <c r="E212" s="42"/>
      <c r="F212" s="42"/>
      <c r="G212" s="42"/>
      <c r="H212" s="42"/>
      <c r="I212" s="42"/>
      <c r="J212" s="42"/>
    </row>
    <row r="213" spans="1:10" x14ac:dyDescent="0.2">
      <c r="A213" s="56" t="s">
        <v>620</v>
      </c>
      <c r="B213" s="56" t="s">
        <v>410</v>
      </c>
      <c r="C213" s="56" t="s">
        <v>402</v>
      </c>
      <c r="D213" s="57">
        <v>496000</v>
      </c>
      <c r="E213" s="42"/>
      <c r="F213" s="42"/>
      <c r="G213" s="42"/>
      <c r="H213" s="42"/>
      <c r="I213" s="42"/>
      <c r="J213" s="42"/>
    </row>
    <row r="214" spans="1:10" x14ac:dyDescent="0.2">
      <c r="A214" s="56" t="s">
        <v>621</v>
      </c>
      <c r="B214" s="56" t="s">
        <v>412</v>
      </c>
      <c r="C214" s="56" t="s">
        <v>400</v>
      </c>
      <c r="D214" s="57">
        <v>439000</v>
      </c>
      <c r="E214" s="42"/>
      <c r="F214" s="42"/>
      <c r="G214" s="42"/>
      <c r="H214" s="42"/>
      <c r="I214" s="42"/>
      <c r="J214" s="42"/>
    </row>
    <row r="215" spans="1:10" x14ac:dyDescent="0.2">
      <c r="A215" s="56" t="s">
        <v>622</v>
      </c>
      <c r="B215" s="56" t="s">
        <v>412</v>
      </c>
      <c r="C215" s="56" t="s">
        <v>402</v>
      </c>
      <c r="D215" s="57">
        <v>313000</v>
      </c>
      <c r="E215" s="42"/>
      <c r="F215" s="42"/>
      <c r="G215" s="42"/>
      <c r="H215" s="42"/>
      <c r="I215" s="42"/>
      <c r="J215" s="42"/>
    </row>
    <row r="216" spans="1:10" x14ac:dyDescent="0.2">
      <c r="A216" s="56" t="s">
        <v>623</v>
      </c>
      <c r="B216" s="56" t="s">
        <v>408</v>
      </c>
      <c r="C216" s="56" t="s">
        <v>402</v>
      </c>
      <c r="D216" s="57">
        <v>276000</v>
      </c>
      <c r="E216" s="42"/>
      <c r="F216" s="42"/>
      <c r="G216" s="42"/>
      <c r="H216" s="42"/>
      <c r="I216" s="42"/>
      <c r="J216" s="42"/>
    </row>
    <row r="217" spans="1:10" x14ac:dyDescent="0.2">
      <c r="A217" s="56" t="s">
        <v>624</v>
      </c>
      <c r="B217" s="56" t="s">
        <v>54</v>
      </c>
      <c r="C217" s="56" t="s">
        <v>402</v>
      </c>
      <c r="D217" s="57">
        <v>292000</v>
      </c>
      <c r="E217" s="42"/>
      <c r="F217" s="42"/>
      <c r="G217" s="42"/>
      <c r="H217" s="42"/>
      <c r="I217" s="42"/>
      <c r="J217" s="42"/>
    </row>
    <row r="218" spans="1:10" x14ac:dyDescent="0.2">
      <c r="A218" s="56" t="s">
        <v>625</v>
      </c>
      <c r="B218" s="56" t="s">
        <v>410</v>
      </c>
      <c r="C218" s="56" t="s">
        <v>402</v>
      </c>
      <c r="D218" s="57">
        <v>-300000</v>
      </c>
      <c r="E218" s="42"/>
      <c r="F218" s="42"/>
      <c r="G218" s="42"/>
      <c r="H218" s="42"/>
      <c r="I218" s="42"/>
      <c r="J218" s="42"/>
    </row>
    <row r="219" spans="1:10" x14ac:dyDescent="0.2">
      <c r="A219" s="56" t="s">
        <v>626</v>
      </c>
      <c r="B219" s="56" t="s">
        <v>408</v>
      </c>
      <c r="C219" s="56" t="s">
        <v>400</v>
      </c>
      <c r="D219" s="57">
        <v>41000</v>
      </c>
      <c r="E219" s="42"/>
      <c r="F219" s="42"/>
      <c r="G219" s="42"/>
      <c r="H219" s="42"/>
      <c r="I219" s="42"/>
      <c r="J219" s="42"/>
    </row>
    <row r="220" spans="1:10" x14ac:dyDescent="0.2">
      <c r="A220" s="56" t="s">
        <v>627</v>
      </c>
      <c r="B220" s="56" t="s">
        <v>410</v>
      </c>
      <c r="C220" s="56" t="s">
        <v>406</v>
      </c>
      <c r="D220" s="57">
        <v>-332000</v>
      </c>
      <c r="E220" s="42"/>
      <c r="F220" s="42"/>
      <c r="G220" s="42"/>
      <c r="H220" s="42"/>
      <c r="I220" s="42"/>
      <c r="J220" s="42"/>
    </row>
    <row r="221" spans="1:10" x14ac:dyDescent="0.2">
      <c r="A221" s="56" t="s">
        <v>628</v>
      </c>
      <c r="B221" s="56" t="s">
        <v>408</v>
      </c>
      <c r="C221" s="56" t="s">
        <v>400</v>
      </c>
      <c r="D221" s="57">
        <v>211000</v>
      </c>
      <c r="E221" s="42"/>
      <c r="F221" s="42"/>
      <c r="G221" s="42"/>
      <c r="H221" s="42"/>
      <c r="I221" s="42"/>
      <c r="J221" s="42"/>
    </row>
    <row r="222" spans="1:10" x14ac:dyDescent="0.2">
      <c r="A222" s="56" t="s">
        <v>629</v>
      </c>
      <c r="B222" s="56" t="s">
        <v>399</v>
      </c>
      <c r="C222" s="56" t="s">
        <v>405</v>
      </c>
      <c r="D222" s="57">
        <v>-249000</v>
      </c>
      <c r="E222" s="42"/>
      <c r="F222" s="42"/>
      <c r="G222" s="42"/>
      <c r="H222" s="42"/>
      <c r="I222" s="42"/>
      <c r="J222" s="42"/>
    </row>
    <row r="223" spans="1:10" x14ac:dyDescent="0.2">
      <c r="A223" s="56" t="s">
        <v>630</v>
      </c>
      <c r="B223" s="56" t="s">
        <v>54</v>
      </c>
      <c r="C223" s="56" t="s">
        <v>405</v>
      </c>
      <c r="D223" s="57">
        <v>-441000</v>
      </c>
      <c r="E223" s="42"/>
      <c r="F223" s="42"/>
      <c r="G223" s="42"/>
      <c r="H223" s="42"/>
      <c r="I223" s="42"/>
      <c r="J223" s="42"/>
    </row>
    <row r="224" spans="1:10" x14ac:dyDescent="0.2">
      <c r="A224" s="56" t="s">
        <v>631</v>
      </c>
      <c r="B224" s="56" t="s">
        <v>399</v>
      </c>
      <c r="C224" s="56" t="s">
        <v>405</v>
      </c>
      <c r="D224" s="57">
        <v>349000</v>
      </c>
      <c r="E224" s="42"/>
      <c r="F224" s="42"/>
      <c r="G224" s="42"/>
      <c r="H224" s="42"/>
      <c r="I224" s="42"/>
      <c r="J224" s="42"/>
    </row>
    <row r="225" spans="1:10" x14ac:dyDescent="0.2">
      <c r="A225" s="56" t="s">
        <v>632</v>
      </c>
      <c r="B225" s="56" t="s">
        <v>410</v>
      </c>
      <c r="C225" s="56" t="s">
        <v>406</v>
      </c>
      <c r="D225" s="57">
        <v>-468000</v>
      </c>
      <c r="E225" s="42"/>
      <c r="F225" s="42"/>
      <c r="G225" s="42"/>
      <c r="H225" s="42"/>
      <c r="I225" s="42"/>
      <c r="J225" s="42"/>
    </row>
    <row r="226" spans="1:10" x14ac:dyDescent="0.2">
      <c r="A226" s="56" t="s">
        <v>633</v>
      </c>
      <c r="B226" s="56" t="s">
        <v>412</v>
      </c>
      <c r="C226" s="56" t="s">
        <v>400</v>
      </c>
      <c r="D226" s="57">
        <v>-115000</v>
      </c>
      <c r="E226" s="42"/>
      <c r="F226" s="42"/>
      <c r="G226" s="42"/>
      <c r="H226" s="42"/>
      <c r="I226" s="42"/>
      <c r="J226" s="42"/>
    </row>
    <row r="227" spans="1:10" x14ac:dyDescent="0.2">
      <c r="A227" s="56" t="s">
        <v>634</v>
      </c>
      <c r="B227" s="56" t="s">
        <v>412</v>
      </c>
      <c r="C227" s="56" t="s">
        <v>406</v>
      </c>
      <c r="D227" s="57">
        <v>152000</v>
      </c>
      <c r="E227" s="42"/>
      <c r="F227" s="42"/>
      <c r="G227" s="42"/>
      <c r="H227" s="42"/>
      <c r="I227" s="42"/>
      <c r="J227" s="42"/>
    </row>
    <row r="228" spans="1:10" x14ac:dyDescent="0.2">
      <c r="A228" s="56" t="s">
        <v>635</v>
      </c>
      <c r="B228" s="56" t="s">
        <v>414</v>
      </c>
      <c r="C228" s="56" t="s">
        <v>400</v>
      </c>
      <c r="D228" s="57">
        <v>57000</v>
      </c>
      <c r="E228" s="42"/>
      <c r="F228" s="42"/>
      <c r="G228" s="42"/>
      <c r="H228" s="42"/>
      <c r="I228" s="42"/>
      <c r="J228" s="42"/>
    </row>
    <row r="229" spans="1:10" x14ac:dyDescent="0.2">
      <c r="A229" s="56" t="s">
        <v>636</v>
      </c>
      <c r="B229" s="56" t="s">
        <v>399</v>
      </c>
      <c r="C229" s="56" t="s">
        <v>400</v>
      </c>
      <c r="D229" s="57">
        <v>-191000</v>
      </c>
      <c r="E229" s="42"/>
      <c r="F229" s="42"/>
      <c r="G229" s="42"/>
      <c r="H229" s="42"/>
      <c r="I229" s="42"/>
      <c r="J229" s="42"/>
    </row>
    <row r="230" spans="1:10" x14ac:dyDescent="0.2">
      <c r="A230" s="56" t="s">
        <v>637</v>
      </c>
      <c r="B230" s="56" t="s">
        <v>414</v>
      </c>
      <c r="C230" s="56" t="s">
        <v>402</v>
      </c>
      <c r="D230" s="57">
        <v>133000</v>
      </c>
      <c r="E230" s="42"/>
      <c r="F230" s="42"/>
      <c r="G230" s="42"/>
      <c r="H230" s="42"/>
      <c r="I230" s="42"/>
      <c r="J230" s="42"/>
    </row>
    <row r="231" spans="1:10" x14ac:dyDescent="0.2">
      <c r="A231" s="56" t="s">
        <v>638</v>
      </c>
      <c r="B231" s="56" t="s">
        <v>421</v>
      </c>
      <c r="C231" s="56" t="s">
        <v>406</v>
      </c>
      <c r="D231" s="57">
        <v>212000</v>
      </c>
      <c r="E231" s="42"/>
      <c r="F231" s="42"/>
      <c r="G231" s="42"/>
      <c r="H231" s="42"/>
      <c r="I231" s="42"/>
      <c r="J231" s="42"/>
    </row>
    <row r="232" spans="1:10" x14ac:dyDescent="0.2">
      <c r="A232" s="56" t="s">
        <v>639</v>
      </c>
      <c r="B232" s="56" t="s">
        <v>416</v>
      </c>
      <c r="C232" s="56" t="s">
        <v>402</v>
      </c>
      <c r="D232" s="57">
        <v>-468000</v>
      </c>
      <c r="E232" s="42"/>
      <c r="F232" s="42"/>
      <c r="G232" s="42"/>
      <c r="H232" s="42"/>
      <c r="I232" s="42"/>
      <c r="J232" s="42"/>
    </row>
    <row r="233" spans="1:10" x14ac:dyDescent="0.2">
      <c r="A233" s="56" t="s">
        <v>640</v>
      </c>
      <c r="B233" s="56" t="s">
        <v>399</v>
      </c>
      <c r="C233" s="56" t="s">
        <v>405</v>
      </c>
      <c r="D233" s="57">
        <v>300000</v>
      </c>
      <c r="E233" s="42"/>
      <c r="F233" s="42"/>
      <c r="G233" s="42"/>
      <c r="H233" s="42"/>
      <c r="I233" s="42"/>
      <c r="J233" s="42"/>
    </row>
    <row r="234" spans="1:10" x14ac:dyDescent="0.2">
      <c r="A234" s="56" t="s">
        <v>641</v>
      </c>
      <c r="B234" s="56" t="s">
        <v>399</v>
      </c>
      <c r="C234" s="56" t="s">
        <v>402</v>
      </c>
      <c r="D234" s="57">
        <v>-396000</v>
      </c>
      <c r="E234" s="42"/>
      <c r="F234" s="42"/>
      <c r="G234" s="42"/>
      <c r="H234" s="42"/>
      <c r="I234" s="42"/>
      <c r="J234" s="42"/>
    </row>
    <row r="235" spans="1:10" x14ac:dyDescent="0.2">
      <c r="A235" s="56" t="s">
        <v>642</v>
      </c>
      <c r="B235" s="56" t="s">
        <v>408</v>
      </c>
      <c r="C235" s="56" t="s">
        <v>406</v>
      </c>
      <c r="D235" s="57">
        <v>-428000</v>
      </c>
      <c r="E235" s="42"/>
      <c r="F235" s="42"/>
      <c r="G235" s="42"/>
      <c r="H235" s="42"/>
      <c r="I235" s="42"/>
      <c r="J235" s="42"/>
    </row>
    <row r="236" spans="1:10" x14ac:dyDescent="0.2">
      <c r="A236" s="56" t="s">
        <v>643</v>
      </c>
      <c r="B236" s="56" t="s">
        <v>54</v>
      </c>
      <c r="C236" s="56" t="s">
        <v>405</v>
      </c>
      <c r="D236" s="57">
        <v>15000</v>
      </c>
      <c r="E236" s="42"/>
      <c r="F236" s="42"/>
      <c r="G236" s="42"/>
      <c r="H236" s="42"/>
      <c r="I236" s="42"/>
      <c r="J236" s="42"/>
    </row>
    <row r="237" spans="1:10" x14ac:dyDescent="0.2">
      <c r="A237" s="56" t="s">
        <v>644</v>
      </c>
      <c r="B237" s="56" t="s">
        <v>421</v>
      </c>
      <c r="C237" s="56" t="s">
        <v>406</v>
      </c>
      <c r="D237" s="57">
        <v>-486000</v>
      </c>
      <c r="E237" s="42"/>
      <c r="F237" s="42"/>
      <c r="G237" s="42"/>
      <c r="H237" s="42"/>
      <c r="I237" s="42"/>
      <c r="J237" s="42"/>
    </row>
    <row r="238" spans="1:10" x14ac:dyDescent="0.2">
      <c r="A238" s="56" t="s">
        <v>645</v>
      </c>
      <c r="B238" s="56" t="s">
        <v>399</v>
      </c>
      <c r="C238" s="56" t="s">
        <v>402</v>
      </c>
      <c r="D238" s="57">
        <v>-283000</v>
      </c>
      <c r="E238" s="42"/>
      <c r="F238" s="42"/>
      <c r="G238" s="42"/>
      <c r="H238" s="42"/>
      <c r="I238" s="42"/>
      <c r="J238" s="42"/>
    </row>
    <row r="239" spans="1:10" x14ac:dyDescent="0.2">
      <c r="A239" s="56" t="s">
        <v>646</v>
      </c>
      <c r="B239" s="56" t="s">
        <v>410</v>
      </c>
      <c r="C239" s="56" t="s">
        <v>400</v>
      </c>
      <c r="D239" s="57">
        <v>-114000</v>
      </c>
      <c r="E239" s="42"/>
      <c r="F239" s="42"/>
      <c r="G239" s="42"/>
      <c r="H239" s="42"/>
      <c r="I239" s="42"/>
      <c r="J239" s="42"/>
    </row>
    <row r="240" spans="1:10" x14ac:dyDescent="0.2">
      <c r="A240" s="56" t="s">
        <v>647</v>
      </c>
      <c r="B240" s="56" t="s">
        <v>414</v>
      </c>
      <c r="C240" s="56" t="s">
        <v>405</v>
      </c>
      <c r="D240" s="57">
        <v>427000</v>
      </c>
      <c r="E240" s="42"/>
      <c r="F240" s="42"/>
      <c r="G240" s="42"/>
      <c r="H240" s="42"/>
      <c r="I240" s="42"/>
      <c r="J240" s="42"/>
    </row>
    <row r="241" spans="1:10" x14ac:dyDescent="0.2">
      <c r="A241" s="56" t="s">
        <v>648</v>
      </c>
      <c r="B241" s="56" t="s">
        <v>421</v>
      </c>
      <c r="C241" s="56" t="s">
        <v>400</v>
      </c>
      <c r="D241" s="57">
        <v>251000</v>
      </c>
      <c r="E241" s="42"/>
      <c r="F241" s="42"/>
      <c r="G241" s="42"/>
      <c r="H241" s="42"/>
      <c r="I241" s="42"/>
      <c r="J241" s="42"/>
    </row>
    <row r="242" spans="1:10" x14ac:dyDescent="0.2">
      <c r="A242" s="56" t="s">
        <v>649</v>
      </c>
      <c r="B242" s="56" t="s">
        <v>414</v>
      </c>
      <c r="C242" s="56" t="s">
        <v>405</v>
      </c>
      <c r="D242" s="57">
        <v>-69000</v>
      </c>
      <c r="E242" s="42"/>
      <c r="F242" s="42"/>
      <c r="G242" s="42"/>
      <c r="H242" s="42"/>
      <c r="I242" s="42"/>
      <c r="J242" s="42"/>
    </row>
    <row r="243" spans="1:10" x14ac:dyDescent="0.2">
      <c r="A243" s="56" t="s">
        <v>650</v>
      </c>
      <c r="B243" s="56" t="s">
        <v>421</v>
      </c>
      <c r="C243" s="56" t="s">
        <v>400</v>
      </c>
      <c r="D243" s="57">
        <v>152000</v>
      </c>
      <c r="E243" s="42"/>
      <c r="F243" s="42"/>
      <c r="G243" s="42"/>
      <c r="H243" s="42"/>
      <c r="I243" s="42"/>
      <c r="J243" s="42"/>
    </row>
    <row r="244" spans="1:10" x14ac:dyDescent="0.2">
      <c r="A244" s="56" t="s">
        <v>651</v>
      </c>
      <c r="B244" s="56" t="s">
        <v>408</v>
      </c>
      <c r="C244" s="56" t="s">
        <v>402</v>
      </c>
      <c r="D244" s="57">
        <v>-352000</v>
      </c>
      <c r="E244" s="42"/>
      <c r="F244" s="42"/>
      <c r="G244" s="42"/>
      <c r="H244" s="42"/>
      <c r="I244" s="42"/>
      <c r="J244" s="42"/>
    </row>
    <row r="245" spans="1:10" x14ac:dyDescent="0.2">
      <c r="A245" s="56" t="s">
        <v>652</v>
      </c>
      <c r="B245" s="56" t="s">
        <v>414</v>
      </c>
      <c r="C245" s="56" t="s">
        <v>400</v>
      </c>
      <c r="D245" s="57">
        <v>-474000</v>
      </c>
      <c r="E245" s="42"/>
      <c r="F245" s="42"/>
      <c r="G245" s="42"/>
      <c r="H245" s="42"/>
      <c r="I245" s="42"/>
      <c r="J245" s="42"/>
    </row>
    <row r="246" spans="1:10" x14ac:dyDescent="0.2">
      <c r="A246" s="56" t="s">
        <v>653</v>
      </c>
      <c r="B246" s="56" t="s">
        <v>408</v>
      </c>
      <c r="C246" s="56" t="s">
        <v>406</v>
      </c>
      <c r="D246" s="57">
        <v>73000</v>
      </c>
      <c r="E246" s="42"/>
      <c r="F246" s="42"/>
      <c r="G246" s="42"/>
      <c r="H246" s="42"/>
      <c r="I246" s="42"/>
      <c r="J246" s="42"/>
    </row>
    <row r="247" spans="1:10" x14ac:dyDescent="0.2">
      <c r="A247" s="56" t="s">
        <v>654</v>
      </c>
      <c r="B247" s="56" t="s">
        <v>54</v>
      </c>
      <c r="C247" s="56" t="s">
        <v>400</v>
      </c>
      <c r="D247" s="57">
        <v>-385000</v>
      </c>
      <c r="E247" s="42"/>
      <c r="F247" s="42"/>
      <c r="G247" s="42"/>
      <c r="H247" s="42"/>
      <c r="I247" s="42"/>
      <c r="J247" s="42"/>
    </row>
    <row r="248" spans="1:10" x14ac:dyDescent="0.2">
      <c r="A248" s="56" t="s">
        <v>655</v>
      </c>
      <c r="B248" s="56" t="s">
        <v>399</v>
      </c>
      <c r="C248" s="56" t="s">
        <v>402</v>
      </c>
      <c r="D248" s="57">
        <v>32000</v>
      </c>
      <c r="E248" s="42"/>
      <c r="F248" s="42"/>
      <c r="G248" s="42"/>
      <c r="H248" s="42"/>
      <c r="I248" s="42"/>
      <c r="J248" s="42"/>
    </row>
    <row r="249" spans="1:10" x14ac:dyDescent="0.2">
      <c r="A249" s="56" t="s">
        <v>656</v>
      </c>
      <c r="B249" s="56" t="s">
        <v>421</v>
      </c>
      <c r="C249" s="56" t="s">
        <v>405</v>
      </c>
      <c r="D249" s="57">
        <v>-210000</v>
      </c>
      <c r="E249" s="42"/>
      <c r="F249" s="42"/>
      <c r="G249" s="42"/>
      <c r="H249" s="42"/>
      <c r="I249" s="42"/>
      <c r="J249" s="42"/>
    </row>
    <row r="250" spans="1:10" x14ac:dyDescent="0.2">
      <c r="A250" s="56" t="s">
        <v>657</v>
      </c>
      <c r="B250" s="56" t="s">
        <v>408</v>
      </c>
      <c r="C250" s="56" t="s">
        <v>400</v>
      </c>
      <c r="D250" s="57">
        <v>-456000</v>
      </c>
      <c r="E250" s="42"/>
      <c r="F250" s="42"/>
      <c r="G250" s="42"/>
      <c r="H250" s="42"/>
      <c r="I250" s="42"/>
      <c r="J250" s="42"/>
    </row>
    <row r="251" spans="1:10" x14ac:dyDescent="0.2">
      <c r="A251" s="56" t="s">
        <v>658</v>
      </c>
      <c r="B251" s="56" t="s">
        <v>410</v>
      </c>
      <c r="C251" s="56" t="s">
        <v>400</v>
      </c>
      <c r="D251" s="57">
        <v>393000</v>
      </c>
      <c r="E251" s="42"/>
      <c r="F251" s="42"/>
      <c r="G251" s="42"/>
      <c r="H251" s="42"/>
      <c r="I251" s="42"/>
      <c r="J251" s="42"/>
    </row>
    <row r="252" spans="1:10" x14ac:dyDescent="0.2">
      <c r="A252" s="56" t="s">
        <v>659</v>
      </c>
      <c r="B252" s="56" t="s">
        <v>412</v>
      </c>
      <c r="C252" s="56" t="s">
        <v>402</v>
      </c>
      <c r="D252" s="57">
        <v>123000</v>
      </c>
      <c r="E252" s="42"/>
      <c r="F252" s="42"/>
      <c r="G252" s="42"/>
      <c r="H252" s="42"/>
      <c r="I252" s="42"/>
      <c r="J252" s="42"/>
    </row>
    <row r="253" spans="1:10" x14ac:dyDescent="0.2">
      <c r="A253" s="56" t="s">
        <v>660</v>
      </c>
      <c r="B253" s="56" t="s">
        <v>410</v>
      </c>
      <c r="C253" s="56" t="s">
        <v>406</v>
      </c>
      <c r="D253" s="57">
        <v>63000</v>
      </c>
      <c r="E253" s="42"/>
      <c r="F253" s="42"/>
      <c r="G253" s="42"/>
      <c r="H253" s="42"/>
      <c r="I253" s="42"/>
      <c r="J253" s="42"/>
    </row>
    <row r="254" spans="1:10" x14ac:dyDescent="0.2">
      <c r="A254" s="56" t="s">
        <v>661</v>
      </c>
      <c r="B254" s="56" t="s">
        <v>399</v>
      </c>
      <c r="C254" s="56" t="s">
        <v>405</v>
      </c>
      <c r="D254" s="57">
        <v>-102000</v>
      </c>
      <c r="E254" s="42"/>
      <c r="F254" s="42"/>
      <c r="G254" s="42"/>
      <c r="H254" s="42"/>
      <c r="I254" s="42"/>
      <c r="J254" s="42"/>
    </row>
    <row r="255" spans="1:10" x14ac:dyDescent="0.2">
      <c r="A255" s="56" t="s">
        <v>662</v>
      </c>
      <c r="B255" s="56" t="s">
        <v>399</v>
      </c>
      <c r="C255" s="56" t="s">
        <v>406</v>
      </c>
      <c r="D255" s="57">
        <v>42000</v>
      </c>
      <c r="E255" s="42"/>
      <c r="F255" s="42"/>
      <c r="G255" s="42"/>
      <c r="H255" s="42"/>
      <c r="I255" s="42"/>
      <c r="J255" s="42"/>
    </row>
    <row r="256" spans="1:10" x14ac:dyDescent="0.2">
      <c r="A256" s="56" t="s">
        <v>663</v>
      </c>
      <c r="B256" s="56" t="s">
        <v>416</v>
      </c>
      <c r="C256" s="56" t="s">
        <v>406</v>
      </c>
      <c r="D256" s="57">
        <v>-200000</v>
      </c>
      <c r="E256" s="42"/>
      <c r="F256" s="42"/>
      <c r="G256" s="42"/>
      <c r="H256" s="42"/>
      <c r="I256" s="42"/>
      <c r="J256" s="42"/>
    </row>
    <row r="257" spans="1:10" x14ac:dyDescent="0.2">
      <c r="A257" s="56" t="s">
        <v>664</v>
      </c>
      <c r="B257" s="56" t="s">
        <v>412</v>
      </c>
      <c r="C257" s="56" t="s">
        <v>405</v>
      </c>
      <c r="D257" s="57">
        <v>246000</v>
      </c>
      <c r="E257" s="42"/>
      <c r="F257" s="42"/>
      <c r="G257" s="42"/>
      <c r="H257" s="42"/>
      <c r="I257" s="42"/>
      <c r="J257" s="42"/>
    </row>
    <row r="258" spans="1:10" x14ac:dyDescent="0.2">
      <c r="A258" s="56" t="s">
        <v>665</v>
      </c>
      <c r="B258" s="56" t="s">
        <v>416</v>
      </c>
      <c r="C258" s="56" t="s">
        <v>406</v>
      </c>
      <c r="D258" s="57">
        <v>-60000</v>
      </c>
      <c r="E258" s="42"/>
      <c r="F258" s="42"/>
      <c r="G258" s="42"/>
      <c r="H258" s="42"/>
      <c r="I258" s="42"/>
      <c r="J258" s="42"/>
    </row>
    <row r="259" spans="1:10" x14ac:dyDescent="0.2">
      <c r="A259" s="56" t="s">
        <v>666</v>
      </c>
      <c r="B259" s="56" t="s">
        <v>408</v>
      </c>
      <c r="C259" s="56" t="s">
        <v>400</v>
      </c>
      <c r="D259" s="57">
        <v>116000</v>
      </c>
      <c r="E259" s="42"/>
      <c r="F259" s="42"/>
      <c r="G259" s="42"/>
      <c r="H259" s="42"/>
      <c r="I259" s="42"/>
      <c r="J259" s="42"/>
    </row>
    <row r="260" spans="1:10" x14ac:dyDescent="0.2">
      <c r="A260" s="56" t="s">
        <v>667</v>
      </c>
      <c r="B260" s="56" t="s">
        <v>54</v>
      </c>
      <c r="C260" s="56" t="s">
        <v>402</v>
      </c>
      <c r="D260" s="57">
        <v>-41000</v>
      </c>
      <c r="E260" s="42"/>
      <c r="F260" s="42"/>
      <c r="G260" s="42"/>
      <c r="H260" s="42"/>
      <c r="I260" s="42"/>
      <c r="J260" s="42"/>
    </row>
    <row r="261" spans="1:10" x14ac:dyDescent="0.2">
      <c r="A261" s="56" t="s">
        <v>668</v>
      </c>
      <c r="B261" s="56" t="s">
        <v>399</v>
      </c>
      <c r="C261" s="56" t="s">
        <v>405</v>
      </c>
      <c r="D261" s="57">
        <v>-229000</v>
      </c>
      <c r="E261" s="42"/>
      <c r="F261" s="42"/>
      <c r="G261" s="42"/>
      <c r="H261" s="42"/>
      <c r="I261" s="42"/>
      <c r="J261" s="42"/>
    </row>
    <row r="262" spans="1:10" x14ac:dyDescent="0.2">
      <c r="A262" s="56" t="s">
        <v>669</v>
      </c>
      <c r="B262" s="56" t="s">
        <v>408</v>
      </c>
      <c r="C262" s="56" t="s">
        <v>406</v>
      </c>
      <c r="D262" s="57">
        <v>197000</v>
      </c>
      <c r="E262" s="42"/>
      <c r="F262" s="42"/>
      <c r="G262" s="42"/>
      <c r="H262" s="42"/>
      <c r="I262" s="42"/>
      <c r="J262" s="42"/>
    </row>
    <row r="263" spans="1:10" x14ac:dyDescent="0.2">
      <c r="A263" s="56" t="s">
        <v>670</v>
      </c>
      <c r="B263" s="56" t="s">
        <v>54</v>
      </c>
      <c r="C263" s="56" t="s">
        <v>402</v>
      </c>
      <c r="D263" s="57">
        <v>281000</v>
      </c>
      <c r="E263" s="42"/>
      <c r="F263" s="42"/>
      <c r="G263" s="42"/>
      <c r="H263" s="42"/>
      <c r="I263" s="42"/>
      <c r="J263" s="42"/>
    </row>
    <row r="264" spans="1:10" x14ac:dyDescent="0.2">
      <c r="A264" s="56" t="s">
        <v>671</v>
      </c>
      <c r="B264" s="56" t="s">
        <v>54</v>
      </c>
      <c r="C264" s="56" t="s">
        <v>400</v>
      </c>
      <c r="D264" s="57">
        <v>-53000</v>
      </c>
      <c r="E264" s="42"/>
      <c r="F264" s="42"/>
      <c r="G264" s="42"/>
      <c r="H264" s="42"/>
      <c r="I264" s="42"/>
      <c r="J264" s="42"/>
    </row>
    <row r="265" spans="1:10" x14ac:dyDescent="0.2">
      <c r="A265" s="56" t="s">
        <v>672</v>
      </c>
      <c r="B265" s="56" t="s">
        <v>418</v>
      </c>
      <c r="C265" s="56" t="s">
        <v>400</v>
      </c>
      <c r="D265" s="57">
        <v>413000</v>
      </c>
      <c r="E265" s="42"/>
      <c r="F265" s="42"/>
      <c r="G265" s="42"/>
      <c r="H265" s="42"/>
      <c r="I265" s="42"/>
      <c r="J265" s="42"/>
    </row>
    <row r="266" spans="1:10" x14ac:dyDescent="0.2">
      <c r="A266" s="56" t="s">
        <v>673</v>
      </c>
      <c r="B266" s="56" t="s">
        <v>408</v>
      </c>
      <c r="C266" s="56" t="s">
        <v>402</v>
      </c>
      <c r="D266" s="57">
        <v>489000</v>
      </c>
      <c r="E266" s="42"/>
      <c r="F266" s="42"/>
      <c r="G266" s="42"/>
      <c r="H266" s="42"/>
      <c r="I266" s="42"/>
      <c r="J266" s="42"/>
    </row>
    <row r="267" spans="1:10" x14ac:dyDescent="0.2">
      <c r="A267" s="56" t="s">
        <v>674</v>
      </c>
      <c r="B267" s="56" t="s">
        <v>412</v>
      </c>
      <c r="C267" s="56" t="s">
        <v>406</v>
      </c>
      <c r="D267" s="57">
        <v>50000</v>
      </c>
      <c r="E267" s="42"/>
      <c r="F267" s="42"/>
      <c r="G267" s="42"/>
      <c r="H267" s="42"/>
      <c r="I267" s="42"/>
      <c r="J267" s="42"/>
    </row>
    <row r="268" spans="1:10" x14ac:dyDescent="0.2">
      <c r="A268" s="56" t="s">
        <v>675</v>
      </c>
      <c r="B268" s="56" t="s">
        <v>412</v>
      </c>
      <c r="C268" s="56" t="s">
        <v>405</v>
      </c>
      <c r="D268" s="57">
        <v>277000</v>
      </c>
      <c r="E268" s="42"/>
      <c r="F268" s="42"/>
      <c r="G268" s="42"/>
      <c r="H268" s="42"/>
      <c r="I268" s="42"/>
      <c r="J268" s="42"/>
    </row>
    <row r="269" spans="1:10" x14ac:dyDescent="0.2">
      <c r="A269" s="56" t="s">
        <v>676</v>
      </c>
      <c r="B269" s="56" t="s">
        <v>399</v>
      </c>
      <c r="C269" s="56" t="s">
        <v>402</v>
      </c>
      <c r="D269" s="57">
        <v>-120000</v>
      </c>
      <c r="E269" s="42"/>
      <c r="F269" s="42"/>
      <c r="G269" s="42"/>
      <c r="H269" s="42"/>
      <c r="I269" s="42"/>
      <c r="J269" s="42"/>
    </row>
    <row r="270" spans="1:10" x14ac:dyDescent="0.2">
      <c r="A270" s="56" t="s">
        <v>677</v>
      </c>
      <c r="B270" s="56" t="s">
        <v>421</v>
      </c>
      <c r="C270" s="56" t="s">
        <v>406</v>
      </c>
      <c r="D270" s="57">
        <v>-16000</v>
      </c>
      <c r="E270" s="42"/>
      <c r="F270" s="42"/>
      <c r="G270" s="42"/>
      <c r="H270" s="42"/>
      <c r="I270" s="42"/>
      <c r="J270" s="42"/>
    </row>
    <row r="271" spans="1:10" x14ac:dyDescent="0.2">
      <c r="A271" s="56" t="s">
        <v>678</v>
      </c>
      <c r="B271" s="56" t="s">
        <v>421</v>
      </c>
      <c r="C271" s="56" t="s">
        <v>400</v>
      </c>
      <c r="D271" s="57">
        <v>-398000</v>
      </c>
      <c r="E271" s="42"/>
      <c r="F271" s="42"/>
      <c r="G271" s="42"/>
      <c r="H271" s="42"/>
      <c r="I271" s="42"/>
      <c r="J271" s="42"/>
    </row>
    <row r="272" spans="1:10" x14ac:dyDescent="0.2">
      <c r="A272" s="56" t="s">
        <v>679</v>
      </c>
      <c r="B272" s="56" t="s">
        <v>412</v>
      </c>
      <c r="C272" s="56" t="s">
        <v>405</v>
      </c>
      <c r="D272" s="57">
        <v>-173000</v>
      </c>
      <c r="E272" s="42"/>
      <c r="F272" s="42"/>
      <c r="G272" s="42"/>
      <c r="H272" s="42"/>
      <c r="I272" s="42"/>
      <c r="J272" s="42"/>
    </row>
    <row r="273" spans="1:10" x14ac:dyDescent="0.2">
      <c r="A273" s="56" t="s">
        <v>680</v>
      </c>
      <c r="B273" s="56" t="s">
        <v>412</v>
      </c>
      <c r="C273" s="56" t="s">
        <v>402</v>
      </c>
      <c r="D273" s="57">
        <v>-450000</v>
      </c>
      <c r="E273" s="42"/>
      <c r="F273" s="42"/>
      <c r="G273" s="42"/>
      <c r="H273" s="42"/>
      <c r="I273" s="42"/>
      <c r="J273" s="42"/>
    </row>
    <row r="274" spans="1:10" x14ac:dyDescent="0.2">
      <c r="A274" s="56" t="s">
        <v>681</v>
      </c>
      <c r="B274" s="56" t="s">
        <v>410</v>
      </c>
      <c r="C274" s="56" t="s">
        <v>400</v>
      </c>
      <c r="D274" s="57">
        <v>-287000</v>
      </c>
      <c r="E274" s="42"/>
      <c r="F274" s="42"/>
      <c r="G274" s="42"/>
      <c r="H274" s="42"/>
      <c r="I274" s="42"/>
      <c r="J274" s="42"/>
    </row>
    <row r="275" spans="1:10" x14ac:dyDescent="0.2">
      <c r="A275" s="56" t="s">
        <v>682</v>
      </c>
      <c r="B275" s="56" t="s">
        <v>410</v>
      </c>
      <c r="C275" s="56" t="s">
        <v>406</v>
      </c>
      <c r="D275" s="57">
        <v>370000</v>
      </c>
      <c r="E275" s="42"/>
      <c r="F275" s="42"/>
      <c r="G275" s="42"/>
      <c r="H275" s="42"/>
      <c r="I275" s="42"/>
      <c r="J275" s="42"/>
    </row>
    <row r="276" spans="1:10" x14ac:dyDescent="0.2">
      <c r="A276" s="56" t="s">
        <v>683</v>
      </c>
      <c r="B276" s="56" t="s">
        <v>412</v>
      </c>
      <c r="C276" s="56" t="s">
        <v>405</v>
      </c>
      <c r="D276" s="57">
        <v>338000</v>
      </c>
      <c r="E276" s="42"/>
      <c r="F276" s="42"/>
      <c r="G276" s="42"/>
      <c r="H276" s="42"/>
      <c r="I276" s="42"/>
      <c r="J276" s="42"/>
    </row>
    <row r="277" spans="1:10" x14ac:dyDescent="0.2">
      <c r="A277" s="56" t="s">
        <v>684</v>
      </c>
      <c r="B277" s="56" t="s">
        <v>416</v>
      </c>
      <c r="C277" s="56" t="s">
        <v>400</v>
      </c>
      <c r="D277" s="57">
        <v>-382000</v>
      </c>
      <c r="E277" s="42"/>
      <c r="F277" s="42"/>
      <c r="G277" s="42"/>
      <c r="H277" s="42"/>
      <c r="I277" s="42"/>
      <c r="J277" s="42"/>
    </row>
    <row r="278" spans="1:10" x14ac:dyDescent="0.2">
      <c r="A278" s="56" t="s">
        <v>685</v>
      </c>
      <c r="B278" s="56" t="s">
        <v>414</v>
      </c>
      <c r="C278" s="56" t="s">
        <v>400</v>
      </c>
      <c r="D278" s="57">
        <v>-265000</v>
      </c>
      <c r="E278" s="42"/>
      <c r="F278" s="42"/>
      <c r="G278" s="42"/>
      <c r="H278" s="42"/>
      <c r="I278" s="42"/>
      <c r="J278" s="42"/>
    </row>
    <row r="279" spans="1:10" x14ac:dyDescent="0.2">
      <c r="A279" s="56" t="s">
        <v>686</v>
      </c>
      <c r="B279" s="56" t="s">
        <v>418</v>
      </c>
      <c r="C279" s="56" t="s">
        <v>400</v>
      </c>
      <c r="D279" s="57">
        <v>-296000</v>
      </c>
      <c r="E279" s="42"/>
      <c r="F279" s="42"/>
      <c r="G279" s="42"/>
      <c r="H279" s="42"/>
      <c r="I279" s="42"/>
      <c r="J279" s="42"/>
    </row>
    <row r="280" spans="1:10" x14ac:dyDescent="0.2">
      <c r="A280" s="56" t="s">
        <v>687</v>
      </c>
      <c r="B280" s="56" t="s">
        <v>54</v>
      </c>
      <c r="C280" s="56" t="s">
        <v>406</v>
      </c>
      <c r="D280" s="57">
        <v>-86000</v>
      </c>
      <c r="E280" s="42"/>
      <c r="F280" s="42"/>
      <c r="G280" s="42"/>
      <c r="H280" s="42"/>
      <c r="I280" s="42"/>
      <c r="J280" s="42"/>
    </row>
    <row r="281" spans="1:10" x14ac:dyDescent="0.2">
      <c r="A281" s="56" t="s">
        <v>688</v>
      </c>
      <c r="B281" s="56" t="s">
        <v>412</v>
      </c>
      <c r="C281" s="56" t="s">
        <v>405</v>
      </c>
      <c r="D281" s="57">
        <v>134000</v>
      </c>
      <c r="E281" s="42"/>
      <c r="F281" s="42"/>
      <c r="G281" s="42"/>
      <c r="H281" s="42"/>
      <c r="I281" s="42"/>
      <c r="J281" s="42"/>
    </row>
    <row r="282" spans="1:10" x14ac:dyDescent="0.2">
      <c r="A282" s="56" t="s">
        <v>689</v>
      </c>
      <c r="B282" s="56" t="s">
        <v>421</v>
      </c>
      <c r="C282" s="56" t="s">
        <v>400</v>
      </c>
      <c r="D282" s="57">
        <v>67000</v>
      </c>
      <c r="E282" s="42"/>
      <c r="F282" s="42"/>
      <c r="G282" s="42"/>
      <c r="H282" s="42"/>
      <c r="I282" s="42"/>
      <c r="J282" s="42"/>
    </row>
    <row r="283" spans="1:10" x14ac:dyDescent="0.2">
      <c r="A283" s="56" t="s">
        <v>690</v>
      </c>
      <c r="B283" s="56" t="s">
        <v>416</v>
      </c>
      <c r="C283" s="56" t="s">
        <v>402</v>
      </c>
      <c r="D283" s="57">
        <v>165000</v>
      </c>
      <c r="E283" s="42"/>
      <c r="F283" s="42"/>
      <c r="G283" s="42"/>
      <c r="H283" s="42"/>
      <c r="I283" s="42"/>
      <c r="J283" s="42"/>
    </row>
    <row r="284" spans="1:10" x14ac:dyDescent="0.2">
      <c r="A284" s="56" t="s">
        <v>691</v>
      </c>
      <c r="B284" s="56" t="s">
        <v>418</v>
      </c>
      <c r="C284" s="56" t="s">
        <v>405</v>
      </c>
      <c r="D284" s="57">
        <v>74000</v>
      </c>
      <c r="E284" s="42"/>
      <c r="F284" s="42"/>
      <c r="G284" s="42"/>
      <c r="H284" s="42"/>
      <c r="I284" s="42"/>
      <c r="J284" s="42"/>
    </row>
    <row r="285" spans="1:10" x14ac:dyDescent="0.2">
      <c r="A285" s="56" t="s">
        <v>692</v>
      </c>
      <c r="B285" s="56" t="s">
        <v>421</v>
      </c>
      <c r="C285" s="56" t="s">
        <v>402</v>
      </c>
      <c r="D285" s="57">
        <v>-451000</v>
      </c>
      <c r="E285" s="42"/>
      <c r="F285" s="42"/>
      <c r="G285" s="42"/>
      <c r="H285" s="42"/>
      <c r="I285" s="42"/>
      <c r="J285" s="42"/>
    </row>
    <row r="286" spans="1:10" x14ac:dyDescent="0.2">
      <c r="A286" s="56" t="s">
        <v>693</v>
      </c>
      <c r="B286" s="56" t="s">
        <v>421</v>
      </c>
      <c r="C286" s="56" t="s">
        <v>405</v>
      </c>
      <c r="D286" s="57">
        <v>303000</v>
      </c>
      <c r="E286" s="42"/>
      <c r="F286" s="42"/>
      <c r="G286" s="42"/>
      <c r="H286" s="42"/>
      <c r="I286" s="42"/>
      <c r="J286" s="42"/>
    </row>
    <row r="287" spans="1:10" x14ac:dyDescent="0.2">
      <c r="A287" s="56" t="s">
        <v>694</v>
      </c>
      <c r="B287" s="56" t="s">
        <v>410</v>
      </c>
      <c r="C287" s="56" t="s">
        <v>406</v>
      </c>
      <c r="D287" s="57">
        <v>-96000</v>
      </c>
      <c r="E287" s="42"/>
      <c r="F287" s="42"/>
      <c r="G287" s="42"/>
      <c r="H287" s="42"/>
      <c r="I287" s="42"/>
      <c r="J287" s="42"/>
    </row>
    <row r="288" spans="1:10" x14ac:dyDescent="0.2">
      <c r="A288" s="56" t="s">
        <v>695</v>
      </c>
      <c r="B288" s="56" t="s">
        <v>412</v>
      </c>
      <c r="C288" s="56" t="s">
        <v>402</v>
      </c>
      <c r="D288" s="57">
        <v>40000</v>
      </c>
      <c r="E288" s="42"/>
      <c r="F288" s="42"/>
      <c r="G288" s="42"/>
      <c r="H288" s="42"/>
      <c r="I288" s="42"/>
      <c r="J288" s="42"/>
    </row>
    <row r="289" spans="1:10" x14ac:dyDescent="0.2">
      <c r="A289" s="56" t="s">
        <v>696</v>
      </c>
      <c r="B289" s="56" t="s">
        <v>416</v>
      </c>
      <c r="C289" s="56" t="s">
        <v>406</v>
      </c>
      <c r="D289" s="57">
        <v>-297000</v>
      </c>
      <c r="E289" s="42"/>
      <c r="F289" s="42"/>
      <c r="G289" s="42"/>
      <c r="H289" s="42"/>
      <c r="I289" s="42"/>
      <c r="J289" s="42"/>
    </row>
    <row r="290" spans="1:10" x14ac:dyDescent="0.2">
      <c r="A290" s="56" t="s">
        <v>697</v>
      </c>
      <c r="B290" s="56" t="s">
        <v>410</v>
      </c>
      <c r="C290" s="56" t="s">
        <v>400</v>
      </c>
      <c r="D290" s="57">
        <v>126000</v>
      </c>
      <c r="E290" s="42"/>
      <c r="F290" s="42"/>
      <c r="G290" s="42"/>
      <c r="H290" s="42"/>
      <c r="I290" s="42"/>
      <c r="J290" s="42"/>
    </row>
    <row r="291" spans="1:10" x14ac:dyDescent="0.2">
      <c r="A291" s="56" t="s">
        <v>698</v>
      </c>
      <c r="B291" s="56" t="s">
        <v>412</v>
      </c>
      <c r="C291" s="56" t="s">
        <v>406</v>
      </c>
      <c r="D291" s="57">
        <v>378000</v>
      </c>
      <c r="E291" s="42"/>
      <c r="F291" s="42"/>
      <c r="G291" s="42"/>
      <c r="H291" s="42"/>
      <c r="I291" s="42"/>
      <c r="J291" s="42"/>
    </row>
    <row r="292" spans="1:10" x14ac:dyDescent="0.2">
      <c r="A292" s="56" t="s">
        <v>699</v>
      </c>
      <c r="B292" s="56" t="s">
        <v>414</v>
      </c>
      <c r="C292" s="56" t="s">
        <v>402</v>
      </c>
      <c r="D292" s="57">
        <v>116000</v>
      </c>
      <c r="E292" s="42"/>
      <c r="F292" s="42"/>
      <c r="G292" s="42"/>
      <c r="H292" s="42"/>
      <c r="I292" s="42"/>
      <c r="J292" s="42"/>
    </row>
    <row r="293" spans="1:10" x14ac:dyDescent="0.2">
      <c r="A293" s="56" t="s">
        <v>700</v>
      </c>
      <c r="B293" s="56" t="s">
        <v>414</v>
      </c>
      <c r="C293" s="56" t="s">
        <v>406</v>
      </c>
      <c r="D293" s="57">
        <v>-173000</v>
      </c>
      <c r="E293" s="42"/>
      <c r="F293" s="42"/>
      <c r="G293" s="42"/>
      <c r="H293" s="42"/>
      <c r="I293" s="42"/>
      <c r="J293" s="42"/>
    </row>
    <row r="294" spans="1:10" x14ac:dyDescent="0.2">
      <c r="A294" s="56" t="s">
        <v>701</v>
      </c>
      <c r="B294" s="56" t="s">
        <v>421</v>
      </c>
      <c r="C294" s="56" t="s">
        <v>400</v>
      </c>
      <c r="D294" s="57">
        <v>-132000</v>
      </c>
      <c r="E294" s="42"/>
      <c r="F294" s="42"/>
      <c r="G294" s="42"/>
      <c r="H294" s="42"/>
      <c r="I294" s="42"/>
      <c r="J294" s="42"/>
    </row>
    <row r="295" spans="1:10" x14ac:dyDescent="0.2">
      <c r="A295" s="56" t="s">
        <v>702</v>
      </c>
      <c r="B295" s="56" t="s">
        <v>421</v>
      </c>
      <c r="C295" s="56" t="s">
        <v>400</v>
      </c>
      <c r="D295" s="57">
        <v>-336000</v>
      </c>
      <c r="E295" s="42"/>
      <c r="F295" s="42"/>
      <c r="G295" s="42"/>
      <c r="H295" s="42"/>
      <c r="I295" s="42"/>
      <c r="J295" s="42"/>
    </row>
    <row r="296" spans="1:10" x14ac:dyDescent="0.2">
      <c r="A296" s="56" t="s">
        <v>703</v>
      </c>
      <c r="B296" s="56" t="s">
        <v>399</v>
      </c>
      <c r="C296" s="56" t="s">
        <v>405</v>
      </c>
      <c r="D296" s="57">
        <v>-137000</v>
      </c>
      <c r="E296" s="42"/>
      <c r="F296" s="42"/>
      <c r="G296" s="42"/>
      <c r="H296" s="42"/>
      <c r="I296" s="42"/>
      <c r="J296" s="42"/>
    </row>
    <row r="297" spans="1:10" x14ac:dyDescent="0.2">
      <c r="A297" s="56" t="s">
        <v>704</v>
      </c>
      <c r="B297" s="56" t="s">
        <v>416</v>
      </c>
      <c r="C297" s="56" t="s">
        <v>402</v>
      </c>
      <c r="D297" s="57">
        <v>180000</v>
      </c>
      <c r="E297" s="42"/>
      <c r="F297" s="42"/>
      <c r="G297" s="42"/>
      <c r="H297" s="42"/>
      <c r="I297" s="42"/>
      <c r="J297" s="42"/>
    </row>
    <row r="298" spans="1:10" x14ac:dyDescent="0.2">
      <c r="A298" s="56" t="s">
        <v>705</v>
      </c>
      <c r="B298" s="56" t="s">
        <v>410</v>
      </c>
      <c r="C298" s="56" t="s">
        <v>400</v>
      </c>
      <c r="D298" s="57">
        <v>335000</v>
      </c>
      <c r="E298" s="42"/>
      <c r="F298" s="42"/>
      <c r="G298" s="42"/>
      <c r="H298" s="42"/>
      <c r="I298" s="42"/>
      <c r="J298" s="42"/>
    </row>
    <row r="299" spans="1:10" x14ac:dyDescent="0.2">
      <c r="A299" s="56" t="s">
        <v>705</v>
      </c>
      <c r="B299" s="56" t="s">
        <v>414</v>
      </c>
      <c r="C299" s="56" t="s">
        <v>400</v>
      </c>
      <c r="D299" s="57">
        <v>396000</v>
      </c>
      <c r="E299" s="42"/>
      <c r="F299" s="42"/>
      <c r="G299" s="42"/>
      <c r="H299" s="42"/>
      <c r="I299" s="42"/>
      <c r="J299" s="42"/>
    </row>
    <row r="300" spans="1:10" x14ac:dyDescent="0.2">
      <c r="A300" s="56" t="s">
        <v>706</v>
      </c>
      <c r="B300" s="56" t="s">
        <v>408</v>
      </c>
      <c r="C300" s="56" t="s">
        <v>405</v>
      </c>
      <c r="D300" s="57">
        <v>403000</v>
      </c>
      <c r="E300" s="42"/>
      <c r="F300" s="42"/>
      <c r="G300" s="42"/>
      <c r="H300" s="42"/>
      <c r="I300" s="42"/>
      <c r="J300" s="42"/>
    </row>
    <row r="301" spans="1:10" x14ac:dyDescent="0.2">
      <c r="A301" s="56" t="s">
        <v>707</v>
      </c>
      <c r="B301" s="56" t="s">
        <v>421</v>
      </c>
      <c r="C301" s="56" t="s">
        <v>406</v>
      </c>
      <c r="D301" s="57">
        <v>32000</v>
      </c>
      <c r="E301" s="42"/>
      <c r="F301" s="42"/>
      <c r="G301" s="42"/>
      <c r="H301" s="42"/>
      <c r="I301" s="42"/>
      <c r="J301" s="42"/>
    </row>
    <row r="302" spans="1:10" x14ac:dyDescent="0.2">
      <c r="A302" s="56" t="s">
        <v>708</v>
      </c>
      <c r="B302" s="56" t="s">
        <v>421</v>
      </c>
      <c r="C302" s="56" t="s">
        <v>405</v>
      </c>
      <c r="D302" s="57">
        <v>-439000</v>
      </c>
      <c r="E302" s="42"/>
      <c r="F302" s="42"/>
      <c r="G302" s="42"/>
      <c r="H302" s="42"/>
      <c r="I302" s="42"/>
      <c r="J302" s="42"/>
    </row>
    <row r="303" spans="1:10" x14ac:dyDescent="0.2">
      <c r="A303" s="56" t="s">
        <v>709</v>
      </c>
      <c r="B303" s="56" t="s">
        <v>54</v>
      </c>
      <c r="C303" s="56" t="s">
        <v>406</v>
      </c>
      <c r="D303" s="57">
        <v>-118000</v>
      </c>
      <c r="E303" s="42"/>
      <c r="F303" s="42"/>
      <c r="G303" s="42"/>
      <c r="H303" s="42"/>
      <c r="I303" s="42"/>
      <c r="J303" s="42"/>
    </row>
    <row r="304" spans="1:10" x14ac:dyDescent="0.2">
      <c r="A304" s="56" t="s">
        <v>710</v>
      </c>
      <c r="B304" s="56" t="s">
        <v>416</v>
      </c>
      <c r="C304" s="56" t="s">
        <v>406</v>
      </c>
      <c r="D304" s="57">
        <v>-452000</v>
      </c>
      <c r="E304" s="42"/>
      <c r="F304" s="42"/>
      <c r="G304" s="42"/>
      <c r="H304" s="42"/>
      <c r="I304" s="42"/>
      <c r="J304" s="42"/>
    </row>
    <row r="305" spans="1:10" x14ac:dyDescent="0.2">
      <c r="A305" s="56" t="s">
        <v>711</v>
      </c>
      <c r="B305" s="56" t="s">
        <v>418</v>
      </c>
      <c r="C305" s="56" t="s">
        <v>400</v>
      </c>
      <c r="D305" s="57">
        <v>51000</v>
      </c>
      <c r="E305" s="42"/>
      <c r="F305" s="42"/>
      <c r="G305" s="42"/>
      <c r="H305" s="42"/>
      <c r="I305" s="42"/>
      <c r="J305" s="42"/>
    </row>
    <row r="306" spans="1:10" x14ac:dyDescent="0.2">
      <c r="A306" s="56" t="s">
        <v>712</v>
      </c>
      <c r="B306" s="56" t="s">
        <v>399</v>
      </c>
      <c r="C306" s="56" t="s">
        <v>400</v>
      </c>
      <c r="D306" s="57">
        <v>344000</v>
      </c>
      <c r="E306" s="42"/>
      <c r="F306" s="42"/>
      <c r="G306" s="42"/>
      <c r="H306" s="42"/>
      <c r="I306" s="42"/>
      <c r="J306" s="42"/>
    </row>
    <row r="307" spans="1:10" x14ac:dyDescent="0.2">
      <c r="A307" s="56" t="s">
        <v>713</v>
      </c>
      <c r="B307" s="56" t="s">
        <v>418</v>
      </c>
      <c r="C307" s="56" t="s">
        <v>402</v>
      </c>
      <c r="D307" s="57">
        <v>150000</v>
      </c>
      <c r="E307" s="42"/>
      <c r="F307" s="42"/>
      <c r="G307" s="42"/>
      <c r="H307" s="42"/>
      <c r="I307" s="42"/>
      <c r="J307" s="42"/>
    </row>
    <row r="308" spans="1:10" x14ac:dyDescent="0.2">
      <c r="A308" s="56" t="s">
        <v>714</v>
      </c>
      <c r="B308" s="56" t="s">
        <v>421</v>
      </c>
      <c r="C308" s="56" t="s">
        <v>400</v>
      </c>
      <c r="D308" s="57">
        <v>-4000</v>
      </c>
      <c r="E308" s="42"/>
      <c r="F308" s="42"/>
      <c r="G308" s="42"/>
      <c r="H308" s="42"/>
      <c r="I308" s="42"/>
      <c r="J308" s="42"/>
    </row>
    <row r="309" spans="1:10" x14ac:dyDescent="0.2">
      <c r="A309" s="56" t="s">
        <v>715</v>
      </c>
      <c r="B309" s="56" t="s">
        <v>399</v>
      </c>
      <c r="C309" s="56" t="s">
        <v>405</v>
      </c>
      <c r="D309" s="57">
        <v>-402000</v>
      </c>
      <c r="E309" s="42"/>
      <c r="F309" s="42"/>
      <c r="G309" s="42"/>
      <c r="H309" s="42"/>
      <c r="I309" s="42"/>
      <c r="J309" s="42"/>
    </row>
    <row r="310" spans="1:10" x14ac:dyDescent="0.2">
      <c r="A310" s="56" t="s">
        <v>716</v>
      </c>
      <c r="B310" s="56" t="s">
        <v>399</v>
      </c>
      <c r="C310" s="56" t="s">
        <v>405</v>
      </c>
      <c r="D310" s="57">
        <v>291000</v>
      </c>
      <c r="E310" s="42"/>
      <c r="F310" s="42"/>
      <c r="G310" s="42"/>
      <c r="H310" s="42"/>
      <c r="I310" s="42"/>
      <c r="J310" s="42"/>
    </row>
    <row r="311" spans="1:10" x14ac:dyDescent="0.2">
      <c r="A311" s="56" t="s">
        <v>717</v>
      </c>
      <c r="B311" s="56" t="s">
        <v>412</v>
      </c>
      <c r="C311" s="56" t="s">
        <v>400</v>
      </c>
      <c r="D311" s="57">
        <v>204000</v>
      </c>
      <c r="E311" s="42"/>
      <c r="F311" s="42"/>
      <c r="G311" s="42"/>
      <c r="H311" s="42"/>
      <c r="I311" s="42"/>
      <c r="J311" s="42"/>
    </row>
    <row r="312" spans="1:10" x14ac:dyDescent="0.2">
      <c r="A312" s="56" t="s">
        <v>718</v>
      </c>
      <c r="B312" s="56" t="s">
        <v>54</v>
      </c>
      <c r="C312" s="56" t="s">
        <v>402</v>
      </c>
      <c r="D312" s="57">
        <v>157000</v>
      </c>
      <c r="E312" s="42"/>
      <c r="F312" s="42"/>
      <c r="G312" s="42"/>
      <c r="H312" s="42"/>
      <c r="I312" s="42"/>
      <c r="J312" s="42"/>
    </row>
    <row r="313" spans="1:10" x14ac:dyDescent="0.2">
      <c r="A313" s="56" t="s">
        <v>719</v>
      </c>
      <c r="B313" s="56" t="s">
        <v>412</v>
      </c>
      <c r="C313" s="56" t="s">
        <v>402</v>
      </c>
      <c r="D313" s="57">
        <v>-77000</v>
      </c>
      <c r="E313" s="42"/>
      <c r="F313" s="42"/>
      <c r="G313" s="42"/>
      <c r="H313" s="42"/>
      <c r="I313" s="42"/>
      <c r="J313" s="42"/>
    </row>
    <row r="314" spans="1:10" x14ac:dyDescent="0.2">
      <c r="A314" s="56" t="s">
        <v>720</v>
      </c>
      <c r="B314" s="56" t="s">
        <v>421</v>
      </c>
      <c r="C314" s="56" t="s">
        <v>406</v>
      </c>
      <c r="D314" s="57">
        <v>-282000</v>
      </c>
      <c r="E314" s="42"/>
      <c r="F314" s="42"/>
      <c r="G314" s="42"/>
      <c r="H314" s="42"/>
      <c r="I314" s="42"/>
      <c r="J314" s="42"/>
    </row>
    <row r="315" spans="1:10" x14ac:dyDescent="0.2">
      <c r="A315" s="56" t="s">
        <v>721</v>
      </c>
      <c r="B315" s="56" t="s">
        <v>410</v>
      </c>
      <c r="C315" s="56" t="s">
        <v>405</v>
      </c>
      <c r="D315" s="57">
        <v>-176000</v>
      </c>
      <c r="E315" s="42"/>
      <c r="F315" s="42"/>
      <c r="G315" s="42"/>
      <c r="H315" s="42"/>
      <c r="I315" s="42"/>
      <c r="J315" s="42"/>
    </row>
    <row r="316" spans="1:10" x14ac:dyDescent="0.2">
      <c r="A316" s="56" t="s">
        <v>722</v>
      </c>
      <c r="B316" s="56" t="s">
        <v>414</v>
      </c>
      <c r="C316" s="56" t="s">
        <v>405</v>
      </c>
      <c r="D316" s="57">
        <v>-38000</v>
      </c>
      <c r="E316" s="42"/>
      <c r="F316" s="42"/>
      <c r="G316" s="42"/>
      <c r="H316" s="42"/>
      <c r="I316" s="42"/>
      <c r="J316" s="42"/>
    </row>
    <row r="317" spans="1:10" x14ac:dyDescent="0.2">
      <c r="A317" s="56" t="s">
        <v>723</v>
      </c>
      <c r="B317" s="56" t="s">
        <v>418</v>
      </c>
      <c r="C317" s="56" t="s">
        <v>400</v>
      </c>
      <c r="D317" s="57">
        <v>220000</v>
      </c>
      <c r="E317" s="42"/>
      <c r="F317" s="42"/>
      <c r="G317" s="42"/>
      <c r="H317" s="42"/>
      <c r="I317" s="42"/>
      <c r="J317" s="42"/>
    </row>
    <row r="318" spans="1:10" x14ac:dyDescent="0.2">
      <c r="A318" s="56" t="s">
        <v>724</v>
      </c>
      <c r="B318" s="56" t="s">
        <v>421</v>
      </c>
      <c r="C318" s="56" t="s">
        <v>406</v>
      </c>
      <c r="D318" s="57">
        <v>-481000</v>
      </c>
      <c r="E318" s="42"/>
      <c r="F318" s="42"/>
      <c r="G318" s="42"/>
      <c r="H318" s="42"/>
      <c r="I318" s="42"/>
      <c r="J318" s="42"/>
    </row>
    <row r="319" spans="1:10" x14ac:dyDescent="0.2">
      <c r="A319" s="56" t="s">
        <v>725</v>
      </c>
      <c r="B319" s="56" t="s">
        <v>421</v>
      </c>
      <c r="C319" s="56" t="s">
        <v>402</v>
      </c>
      <c r="D319" s="57">
        <v>-263000</v>
      </c>
      <c r="E319" s="42"/>
      <c r="F319" s="42"/>
      <c r="G319" s="42"/>
      <c r="H319" s="42"/>
      <c r="I319" s="42"/>
      <c r="J319" s="42"/>
    </row>
    <row r="320" spans="1:10" x14ac:dyDescent="0.2">
      <c r="A320" s="56" t="s">
        <v>726</v>
      </c>
      <c r="B320" s="56" t="s">
        <v>412</v>
      </c>
      <c r="C320" s="56" t="s">
        <v>406</v>
      </c>
      <c r="D320" s="57">
        <v>-162000</v>
      </c>
      <c r="E320" s="42"/>
      <c r="F320" s="42"/>
      <c r="G320" s="42"/>
      <c r="H320" s="42"/>
      <c r="I320" s="42"/>
      <c r="J320" s="42"/>
    </row>
    <row r="321" spans="1:10" x14ac:dyDescent="0.2">
      <c r="A321" s="56" t="s">
        <v>727</v>
      </c>
      <c r="B321" s="56" t="s">
        <v>410</v>
      </c>
      <c r="C321" s="56" t="s">
        <v>402</v>
      </c>
      <c r="D321" s="57">
        <v>283000</v>
      </c>
      <c r="E321" s="42"/>
      <c r="F321" s="42"/>
      <c r="G321" s="42"/>
      <c r="H321" s="42"/>
      <c r="I321" s="42"/>
      <c r="J321" s="42"/>
    </row>
    <row r="322" spans="1:10" x14ac:dyDescent="0.2">
      <c r="A322" s="56" t="s">
        <v>728</v>
      </c>
      <c r="B322" s="56" t="s">
        <v>408</v>
      </c>
      <c r="C322" s="56" t="s">
        <v>402</v>
      </c>
      <c r="D322" s="57">
        <v>288000</v>
      </c>
      <c r="E322" s="42"/>
      <c r="F322" s="42"/>
      <c r="G322" s="42"/>
      <c r="H322" s="42"/>
      <c r="I322" s="42"/>
      <c r="J322" s="42"/>
    </row>
    <row r="323" spans="1:10" x14ac:dyDescent="0.2">
      <c r="A323" s="56" t="s">
        <v>729</v>
      </c>
      <c r="B323" s="56" t="s">
        <v>421</v>
      </c>
      <c r="C323" s="56" t="s">
        <v>406</v>
      </c>
      <c r="D323" s="57">
        <v>113000</v>
      </c>
      <c r="E323" s="42"/>
      <c r="F323" s="42"/>
      <c r="G323" s="42"/>
      <c r="H323" s="42"/>
      <c r="I323" s="42"/>
      <c r="J323" s="42"/>
    </row>
    <row r="324" spans="1:10" x14ac:dyDescent="0.2">
      <c r="A324" s="56" t="s">
        <v>730</v>
      </c>
      <c r="B324" s="56" t="s">
        <v>414</v>
      </c>
      <c r="C324" s="56" t="s">
        <v>400</v>
      </c>
      <c r="D324" s="57">
        <v>401000</v>
      </c>
      <c r="E324" s="42"/>
      <c r="F324" s="42"/>
      <c r="G324" s="42"/>
      <c r="H324" s="42"/>
      <c r="I324" s="42"/>
      <c r="J324" s="42"/>
    </row>
    <row r="325" spans="1:10" x14ac:dyDescent="0.2">
      <c r="A325" s="56" t="s">
        <v>731</v>
      </c>
      <c r="B325" s="56" t="s">
        <v>412</v>
      </c>
      <c r="C325" s="56" t="s">
        <v>405</v>
      </c>
      <c r="D325" s="57">
        <v>239000</v>
      </c>
      <c r="E325" s="42"/>
      <c r="F325" s="42"/>
      <c r="G325" s="42"/>
      <c r="H325" s="42"/>
      <c r="I325" s="42"/>
      <c r="J325" s="42"/>
    </row>
    <row r="326" spans="1:10" x14ac:dyDescent="0.2">
      <c r="A326" s="56" t="s">
        <v>732</v>
      </c>
      <c r="B326" s="56" t="s">
        <v>54</v>
      </c>
      <c r="C326" s="56" t="s">
        <v>400</v>
      </c>
      <c r="D326" s="57">
        <v>210000</v>
      </c>
      <c r="E326" s="42"/>
      <c r="F326" s="42"/>
      <c r="G326" s="42"/>
      <c r="H326" s="42"/>
      <c r="I326" s="42"/>
      <c r="J326" s="42"/>
    </row>
    <row r="327" spans="1:10" x14ac:dyDescent="0.2">
      <c r="A327" s="56" t="s">
        <v>733</v>
      </c>
      <c r="B327" s="56" t="s">
        <v>410</v>
      </c>
      <c r="C327" s="56" t="s">
        <v>400</v>
      </c>
      <c r="D327" s="57">
        <v>452000</v>
      </c>
      <c r="E327" s="42"/>
      <c r="F327" s="42"/>
      <c r="G327" s="42"/>
      <c r="H327" s="42"/>
      <c r="I327" s="42"/>
      <c r="J327" s="42"/>
    </row>
    <row r="328" spans="1:10" x14ac:dyDescent="0.2">
      <c r="A328" s="56" t="s">
        <v>734</v>
      </c>
      <c r="B328" s="56" t="s">
        <v>418</v>
      </c>
      <c r="C328" s="56" t="s">
        <v>406</v>
      </c>
      <c r="D328" s="57">
        <v>-220000</v>
      </c>
      <c r="E328" s="42"/>
      <c r="F328" s="42"/>
      <c r="G328" s="42"/>
      <c r="H328" s="42"/>
      <c r="I328" s="42"/>
      <c r="J328" s="42"/>
    </row>
    <row r="329" spans="1:10" x14ac:dyDescent="0.2">
      <c r="A329" s="56" t="s">
        <v>735</v>
      </c>
      <c r="B329" s="56" t="s">
        <v>418</v>
      </c>
      <c r="C329" s="56" t="s">
        <v>400</v>
      </c>
      <c r="D329" s="57">
        <v>-486000</v>
      </c>
      <c r="E329" s="42"/>
      <c r="F329" s="42"/>
      <c r="G329" s="42"/>
      <c r="H329" s="42"/>
      <c r="I329" s="42"/>
      <c r="J329" s="42"/>
    </row>
    <row r="330" spans="1:10" x14ac:dyDescent="0.2">
      <c r="A330" s="56" t="s">
        <v>736</v>
      </c>
      <c r="B330" s="56" t="s">
        <v>421</v>
      </c>
      <c r="C330" s="56" t="s">
        <v>400</v>
      </c>
      <c r="D330" s="57">
        <v>322000</v>
      </c>
      <c r="E330" s="42"/>
      <c r="F330" s="42"/>
      <c r="G330" s="42"/>
      <c r="H330" s="42"/>
      <c r="I330" s="42"/>
      <c r="J330" s="42"/>
    </row>
    <row r="331" spans="1:10" x14ac:dyDescent="0.2">
      <c r="A331" s="56" t="s">
        <v>737</v>
      </c>
      <c r="B331" s="56" t="s">
        <v>414</v>
      </c>
      <c r="C331" s="56" t="s">
        <v>400</v>
      </c>
      <c r="D331" s="57">
        <v>-174000</v>
      </c>
      <c r="E331" s="42"/>
      <c r="F331" s="42"/>
      <c r="G331" s="42"/>
      <c r="H331" s="42"/>
      <c r="I331" s="42"/>
      <c r="J331" s="42"/>
    </row>
    <row r="332" spans="1:10" x14ac:dyDescent="0.2">
      <c r="A332" s="56" t="s">
        <v>738</v>
      </c>
      <c r="B332" s="56" t="s">
        <v>399</v>
      </c>
      <c r="C332" s="56" t="s">
        <v>406</v>
      </c>
      <c r="D332" s="57">
        <v>-148000</v>
      </c>
      <c r="E332" s="42"/>
      <c r="F332" s="42"/>
      <c r="G332" s="42"/>
      <c r="H332" s="42"/>
      <c r="I332" s="42"/>
      <c r="J332" s="42"/>
    </row>
    <row r="333" spans="1:10" x14ac:dyDescent="0.2">
      <c r="A333" s="56" t="s">
        <v>739</v>
      </c>
      <c r="B333" s="56" t="s">
        <v>399</v>
      </c>
      <c r="C333" s="56" t="s">
        <v>400</v>
      </c>
      <c r="D333" s="57">
        <v>-312000</v>
      </c>
      <c r="E333" s="42"/>
      <c r="F333" s="42"/>
      <c r="G333" s="42"/>
      <c r="H333" s="42"/>
      <c r="I333" s="42"/>
      <c r="J333" s="42"/>
    </row>
    <row r="334" spans="1:10" x14ac:dyDescent="0.2">
      <c r="A334" s="56" t="s">
        <v>740</v>
      </c>
      <c r="B334" s="56" t="s">
        <v>412</v>
      </c>
      <c r="C334" s="56" t="s">
        <v>400</v>
      </c>
      <c r="D334" s="57">
        <v>-62000</v>
      </c>
      <c r="E334" s="42"/>
      <c r="F334" s="42"/>
      <c r="G334" s="42"/>
      <c r="H334" s="42"/>
      <c r="I334" s="42"/>
      <c r="J334" s="42"/>
    </row>
    <row r="335" spans="1:10" x14ac:dyDescent="0.2">
      <c r="A335" s="56" t="s">
        <v>741</v>
      </c>
      <c r="B335" s="56" t="s">
        <v>399</v>
      </c>
      <c r="C335" s="56" t="s">
        <v>406</v>
      </c>
      <c r="D335" s="57">
        <v>335000</v>
      </c>
      <c r="E335" s="42"/>
      <c r="F335" s="42"/>
      <c r="G335" s="42"/>
      <c r="H335" s="42"/>
      <c r="I335" s="42"/>
      <c r="J335" s="42"/>
    </row>
    <row r="336" spans="1:10" x14ac:dyDescent="0.2">
      <c r="A336" s="56" t="s">
        <v>742</v>
      </c>
      <c r="B336" s="56" t="s">
        <v>54</v>
      </c>
      <c r="C336" s="56" t="s">
        <v>406</v>
      </c>
      <c r="D336" s="57">
        <v>-18000</v>
      </c>
      <c r="E336" s="42"/>
      <c r="F336" s="42"/>
      <c r="G336" s="42"/>
      <c r="H336" s="42"/>
      <c r="I336" s="42"/>
      <c r="J336" s="42"/>
    </row>
    <row r="337" spans="1:10" x14ac:dyDescent="0.2">
      <c r="A337" s="56" t="s">
        <v>743</v>
      </c>
      <c r="B337" s="56" t="s">
        <v>399</v>
      </c>
      <c r="C337" s="56" t="s">
        <v>400</v>
      </c>
      <c r="D337" s="57">
        <v>392000</v>
      </c>
      <c r="E337" s="42"/>
      <c r="F337" s="42"/>
      <c r="G337" s="42"/>
      <c r="H337" s="42"/>
      <c r="I337" s="42"/>
      <c r="J337" s="42"/>
    </row>
    <row r="338" spans="1:10" x14ac:dyDescent="0.2">
      <c r="A338" s="56" t="s">
        <v>744</v>
      </c>
      <c r="B338" s="56" t="s">
        <v>408</v>
      </c>
      <c r="C338" s="56" t="s">
        <v>402</v>
      </c>
      <c r="D338" s="57">
        <v>-198000</v>
      </c>
      <c r="E338" s="42"/>
      <c r="F338" s="42"/>
      <c r="G338" s="42"/>
      <c r="H338" s="42"/>
      <c r="I338" s="42"/>
      <c r="J338" s="42"/>
    </row>
    <row r="339" spans="1:10" x14ac:dyDescent="0.2">
      <c r="A339" s="56" t="s">
        <v>745</v>
      </c>
      <c r="B339" s="56" t="s">
        <v>54</v>
      </c>
      <c r="C339" s="56" t="s">
        <v>406</v>
      </c>
      <c r="D339" s="57">
        <v>268000</v>
      </c>
      <c r="E339" s="42"/>
      <c r="F339" s="42"/>
      <c r="G339" s="42"/>
      <c r="H339" s="42"/>
      <c r="I339" s="42"/>
      <c r="J339" s="42"/>
    </row>
    <row r="340" spans="1:10" x14ac:dyDescent="0.2">
      <c r="A340" s="56" t="s">
        <v>746</v>
      </c>
      <c r="B340" s="56" t="s">
        <v>412</v>
      </c>
      <c r="C340" s="56" t="s">
        <v>402</v>
      </c>
      <c r="D340" s="57">
        <v>476000</v>
      </c>
      <c r="E340" s="42"/>
      <c r="F340" s="42"/>
      <c r="G340" s="42"/>
      <c r="H340" s="42"/>
      <c r="I340" s="42"/>
      <c r="J340" s="42"/>
    </row>
    <row r="341" spans="1:10" x14ac:dyDescent="0.2">
      <c r="A341" s="56" t="s">
        <v>747</v>
      </c>
      <c r="B341" s="56" t="s">
        <v>421</v>
      </c>
      <c r="C341" s="56" t="s">
        <v>402</v>
      </c>
      <c r="D341" s="57">
        <v>-224000</v>
      </c>
      <c r="E341" s="42"/>
      <c r="F341" s="42"/>
      <c r="G341" s="42"/>
      <c r="H341" s="42"/>
      <c r="I341" s="42"/>
      <c r="J341" s="42"/>
    </row>
    <row r="342" spans="1:10" x14ac:dyDescent="0.2">
      <c r="A342" s="56" t="s">
        <v>748</v>
      </c>
      <c r="B342" s="56" t="s">
        <v>412</v>
      </c>
      <c r="C342" s="56" t="s">
        <v>400</v>
      </c>
      <c r="D342" s="57">
        <v>-72000</v>
      </c>
      <c r="E342" s="42"/>
      <c r="F342" s="42"/>
      <c r="G342" s="42"/>
      <c r="H342" s="42"/>
      <c r="I342" s="42"/>
      <c r="J342" s="42"/>
    </row>
    <row r="343" spans="1:10" x14ac:dyDescent="0.2">
      <c r="A343" s="56" t="s">
        <v>749</v>
      </c>
      <c r="B343" s="56" t="s">
        <v>414</v>
      </c>
      <c r="C343" s="56" t="s">
        <v>405</v>
      </c>
      <c r="D343" s="57">
        <v>239000</v>
      </c>
      <c r="E343" s="42"/>
      <c r="F343" s="42"/>
      <c r="G343" s="42"/>
      <c r="H343" s="42"/>
      <c r="I343" s="42"/>
      <c r="J343" s="42"/>
    </row>
    <row r="344" spans="1:10" x14ac:dyDescent="0.2">
      <c r="A344" s="56" t="s">
        <v>750</v>
      </c>
      <c r="B344" s="56" t="s">
        <v>410</v>
      </c>
      <c r="C344" s="56" t="s">
        <v>405</v>
      </c>
      <c r="D344" s="57">
        <v>99000</v>
      </c>
      <c r="E344" s="42"/>
      <c r="F344" s="42"/>
      <c r="G344" s="42"/>
      <c r="H344" s="42"/>
      <c r="I344" s="42"/>
      <c r="J344" s="42"/>
    </row>
    <row r="345" spans="1:10" x14ac:dyDescent="0.2">
      <c r="A345" s="56" t="s">
        <v>751</v>
      </c>
      <c r="B345" s="56" t="s">
        <v>54</v>
      </c>
      <c r="C345" s="56" t="s">
        <v>402</v>
      </c>
      <c r="D345" s="57">
        <v>-306000</v>
      </c>
      <c r="E345" s="42"/>
      <c r="F345" s="42"/>
      <c r="G345" s="42"/>
      <c r="H345" s="42"/>
      <c r="I345" s="42"/>
      <c r="J345" s="42"/>
    </row>
    <row r="346" spans="1:10" x14ac:dyDescent="0.2">
      <c r="A346" s="56" t="s">
        <v>752</v>
      </c>
      <c r="B346" s="56" t="s">
        <v>414</v>
      </c>
      <c r="C346" s="56" t="s">
        <v>400</v>
      </c>
      <c r="D346" s="57">
        <v>-316000</v>
      </c>
      <c r="E346" s="42"/>
      <c r="F346" s="42"/>
      <c r="G346" s="42"/>
      <c r="H346" s="42"/>
      <c r="I346" s="42"/>
      <c r="J346" s="42"/>
    </row>
    <row r="347" spans="1:10" x14ac:dyDescent="0.2">
      <c r="A347" s="56" t="s">
        <v>753</v>
      </c>
      <c r="B347" s="56" t="s">
        <v>414</v>
      </c>
      <c r="C347" s="56" t="s">
        <v>402</v>
      </c>
      <c r="D347" s="57">
        <v>35000</v>
      </c>
      <c r="E347" s="42"/>
      <c r="F347" s="42"/>
      <c r="G347" s="42"/>
      <c r="H347" s="42"/>
      <c r="I347" s="42"/>
      <c r="J347" s="42"/>
    </row>
    <row r="348" spans="1:10" x14ac:dyDescent="0.2">
      <c r="A348" s="56" t="s">
        <v>754</v>
      </c>
      <c r="B348" s="56" t="s">
        <v>416</v>
      </c>
      <c r="C348" s="56" t="s">
        <v>406</v>
      </c>
      <c r="D348" s="57">
        <v>-181000</v>
      </c>
      <c r="E348" s="42"/>
      <c r="F348" s="42"/>
      <c r="G348" s="42"/>
      <c r="H348" s="42"/>
      <c r="I348" s="42"/>
      <c r="J348" s="42"/>
    </row>
    <row r="349" spans="1:10" x14ac:dyDescent="0.2">
      <c r="A349" s="56" t="s">
        <v>755</v>
      </c>
      <c r="B349" s="56" t="s">
        <v>421</v>
      </c>
      <c r="C349" s="56" t="s">
        <v>406</v>
      </c>
      <c r="D349" s="57">
        <v>217000</v>
      </c>
      <c r="E349" s="42"/>
      <c r="F349" s="42"/>
      <c r="G349" s="42"/>
      <c r="H349" s="42"/>
      <c r="I349" s="42"/>
      <c r="J349" s="42"/>
    </row>
    <row r="350" spans="1:10" x14ac:dyDescent="0.2">
      <c r="A350" s="56" t="s">
        <v>756</v>
      </c>
      <c r="B350" s="56" t="s">
        <v>421</v>
      </c>
      <c r="C350" s="56" t="s">
        <v>402</v>
      </c>
      <c r="D350" s="57">
        <v>-371000</v>
      </c>
      <c r="E350" s="42"/>
      <c r="F350" s="42"/>
      <c r="G350" s="42"/>
      <c r="H350" s="42"/>
      <c r="I350" s="42"/>
      <c r="J350" s="42"/>
    </row>
    <row r="351" spans="1:10" x14ac:dyDescent="0.2">
      <c r="A351" s="56" t="s">
        <v>757</v>
      </c>
      <c r="B351" s="56" t="s">
        <v>410</v>
      </c>
      <c r="C351" s="56" t="s">
        <v>400</v>
      </c>
      <c r="D351" s="57">
        <v>368000</v>
      </c>
      <c r="E351" s="42"/>
      <c r="F351" s="42"/>
      <c r="G351" s="42"/>
      <c r="H351" s="42"/>
      <c r="I351" s="42"/>
      <c r="J351" s="42"/>
    </row>
    <row r="352" spans="1:10" x14ac:dyDescent="0.2">
      <c r="A352" s="56" t="s">
        <v>758</v>
      </c>
      <c r="B352" s="56" t="s">
        <v>416</v>
      </c>
      <c r="C352" s="56" t="s">
        <v>402</v>
      </c>
      <c r="D352" s="57">
        <v>339000</v>
      </c>
      <c r="E352" s="42"/>
      <c r="F352" s="42"/>
      <c r="G352" s="42"/>
      <c r="H352" s="42"/>
      <c r="I352" s="42"/>
      <c r="J352" s="42"/>
    </row>
    <row r="353" spans="1:10" x14ac:dyDescent="0.2">
      <c r="A353" s="56" t="s">
        <v>759</v>
      </c>
      <c r="B353" s="56" t="s">
        <v>418</v>
      </c>
      <c r="C353" s="56" t="s">
        <v>400</v>
      </c>
      <c r="D353" s="57">
        <v>-261000</v>
      </c>
      <c r="E353" s="42"/>
      <c r="F353" s="42"/>
      <c r="G353" s="42"/>
      <c r="H353" s="42"/>
      <c r="I353" s="42"/>
      <c r="J353" s="42"/>
    </row>
    <row r="354" spans="1:10" x14ac:dyDescent="0.2">
      <c r="A354" s="56" t="s">
        <v>760</v>
      </c>
      <c r="B354" s="56" t="s">
        <v>410</v>
      </c>
      <c r="C354" s="56" t="s">
        <v>405</v>
      </c>
      <c r="D354" s="57">
        <v>-155000</v>
      </c>
      <c r="E354" s="42"/>
      <c r="F354" s="42"/>
      <c r="G354" s="42"/>
      <c r="H354" s="42"/>
      <c r="I354" s="42"/>
      <c r="J354" s="42"/>
    </row>
    <row r="355" spans="1:10" x14ac:dyDescent="0.2">
      <c r="A355" s="56" t="s">
        <v>761</v>
      </c>
      <c r="B355" s="56" t="s">
        <v>414</v>
      </c>
      <c r="C355" s="56" t="s">
        <v>400</v>
      </c>
      <c r="D355" s="57">
        <v>299000</v>
      </c>
      <c r="E355" s="42"/>
      <c r="F355" s="42"/>
      <c r="G355" s="42"/>
      <c r="H355" s="42"/>
      <c r="I355" s="42"/>
      <c r="J355" s="42"/>
    </row>
    <row r="356" spans="1:10" x14ac:dyDescent="0.2">
      <c r="A356" s="56" t="s">
        <v>762</v>
      </c>
      <c r="B356" s="56" t="s">
        <v>418</v>
      </c>
      <c r="C356" s="56" t="s">
        <v>406</v>
      </c>
      <c r="D356" s="57">
        <v>477000</v>
      </c>
      <c r="E356" s="42"/>
      <c r="F356" s="42"/>
      <c r="G356" s="42"/>
      <c r="H356" s="42"/>
      <c r="I356" s="42"/>
      <c r="J356" s="42"/>
    </row>
    <row r="357" spans="1:10" x14ac:dyDescent="0.2">
      <c r="A357" s="56" t="s">
        <v>763</v>
      </c>
      <c r="B357" s="56" t="s">
        <v>414</v>
      </c>
      <c r="C357" s="56" t="s">
        <v>402</v>
      </c>
      <c r="D357" s="57">
        <v>384000</v>
      </c>
      <c r="E357" s="42"/>
      <c r="F357" s="42"/>
      <c r="G357" s="42"/>
      <c r="H357" s="42"/>
      <c r="I357" s="42"/>
      <c r="J357" s="42"/>
    </row>
    <row r="358" spans="1:10" x14ac:dyDescent="0.2">
      <c r="A358" s="56" t="s">
        <v>764</v>
      </c>
      <c r="B358" s="56" t="s">
        <v>416</v>
      </c>
      <c r="C358" s="56" t="s">
        <v>400</v>
      </c>
      <c r="D358" s="57">
        <v>-238000</v>
      </c>
      <c r="E358" s="42"/>
      <c r="F358" s="42"/>
      <c r="G358" s="42"/>
      <c r="H358" s="42"/>
      <c r="I358" s="42"/>
      <c r="J358" s="42"/>
    </row>
    <row r="359" spans="1:10" x14ac:dyDescent="0.2">
      <c r="A359" s="56" t="s">
        <v>765</v>
      </c>
      <c r="B359" s="56" t="s">
        <v>408</v>
      </c>
      <c r="C359" s="56" t="s">
        <v>405</v>
      </c>
      <c r="D359" s="57">
        <v>210000</v>
      </c>
      <c r="E359" s="42"/>
      <c r="F359" s="42"/>
      <c r="G359" s="42"/>
      <c r="H359" s="42"/>
      <c r="I359" s="42"/>
      <c r="J359" s="42"/>
    </row>
    <row r="360" spans="1:10" x14ac:dyDescent="0.2">
      <c r="A360" s="56" t="s">
        <v>766</v>
      </c>
      <c r="B360" s="56" t="s">
        <v>399</v>
      </c>
      <c r="C360" s="56" t="s">
        <v>400</v>
      </c>
      <c r="D360" s="57">
        <v>-22000</v>
      </c>
      <c r="E360" s="42"/>
      <c r="F360" s="42"/>
      <c r="G360" s="42"/>
      <c r="H360" s="42"/>
      <c r="I360" s="42"/>
      <c r="J360" s="42"/>
    </row>
    <row r="361" spans="1:10" x14ac:dyDescent="0.2">
      <c r="A361" s="56" t="s">
        <v>767</v>
      </c>
      <c r="B361" s="56" t="s">
        <v>410</v>
      </c>
      <c r="C361" s="56" t="s">
        <v>406</v>
      </c>
      <c r="D361" s="57">
        <v>68000</v>
      </c>
      <c r="E361" s="42"/>
      <c r="F361" s="42"/>
      <c r="G361" s="42"/>
      <c r="H361" s="42"/>
      <c r="I361" s="42"/>
      <c r="J361" s="42"/>
    </row>
    <row r="362" spans="1:10" x14ac:dyDescent="0.2">
      <c r="A362" s="56" t="s">
        <v>768</v>
      </c>
      <c r="B362" s="56" t="s">
        <v>408</v>
      </c>
      <c r="C362" s="56" t="s">
        <v>402</v>
      </c>
      <c r="D362" s="57">
        <v>22000</v>
      </c>
      <c r="E362" s="42"/>
      <c r="F362" s="42"/>
      <c r="G362" s="42"/>
      <c r="H362" s="42"/>
      <c r="I362" s="42"/>
      <c r="J362" s="42"/>
    </row>
    <row r="363" spans="1:10" x14ac:dyDescent="0.2">
      <c r="A363" s="56" t="s">
        <v>769</v>
      </c>
      <c r="B363" s="56" t="s">
        <v>54</v>
      </c>
      <c r="C363" s="56" t="s">
        <v>400</v>
      </c>
      <c r="D363" s="57">
        <v>191000</v>
      </c>
      <c r="E363" s="42"/>
      <c r="F363" s="42"/>
      <c r="G363" s="42"/>
      <c r="H363" s="42"/>
      <c r="I363" s="42"/>
      <c r="J363" s="42"/>
    </row>
    <row r="364" spans="1:10" x14ac:dyDescent="0.2">
      <c r="A364" s="56" t="s">
        <v>770</v>
      </c>
      <c r="B364" s="56" t="s">
        <v>54</v>
      </c>
      <c r="C364" s="56" t="s">
        <v>405</v>
      </c>
      <c r="D364" s="57">
        <v>-118000</v>
      </c>
      <c r="E364" s="42"/>
      <c r="F364" s="42"/>
      <c r="G364" s="42"/>
      <c r="H364" s="42"/>
      <c r="I364" s="42"/>
      <c r="J364" s="42"/>
    </row>
    <row r="365" spans="1:10" x14ac:dyDescent="0.2">
      <c r="A365" s="56" t="s">
        <v>771</v>
      </c>
      <c r="B365" s="56" t="s">
        <v>418</v>
      </c>
      <c r="C365" s="56" t="s">
        <v>406</v>
      </c>
      <c r="D365" s="57">
        <v>204000</v>
      </c>
      <c r="E365" s="42"/>
      <c r="F365" s="42"/>
      <c r="G365" s="42"/>
      <c r="H365" s="42"/>
      <c r="I365" s="42"/>
      <c r="J365" s="42"/>
    </row>
    <row r="366" spans="1:10" x14ac:dyDescent="0.2">
      <c r="A366" s="56" t="s">
        <v>772</v>
      </c>
      <c r="B366" s="56" t="s">
        <v>410</v>
      </c>
      <c r="C366" s="56" t="s">
        <v>406</v>
      </c>
      <c r="D366" s="57">
        <v>106000</v>
      </c>
      <c r="E366" s="42"/>
      <c r="F366" s="42"/>
      <c r="G366" s="42"/>
      <c r="H366" s="42"/>
      <c r="I366" s="42"/>
      <c r="J366" s="42"/>
    </row>
    <row r="367" spans="1:10" x14ac:dyDescent="0.2">
      <c r="A367" s="56" t="s">
        <v>773</v>
      </c>
      <c r="B367" s="56" t="s">
        <v>412</v>
      </c>
      <c r="C367" s="56" t="s">
        <v>402</v>
      </c>
      <c r="D367" s="57">
        <v>217000</v>
      </c>
      <c r="E367" s="42"/>
      <c r="F367" s="42"/>
      <c r="G367" s="42"/>
      <c r="H367" s="42"/>
      <c r="I367" s="42"/>
      <c r="J367" s="42"/>
    </row>
    <row r="368" spans="1:10" x14ac:dyDescent="0.2">
      <c r="A368" s="56" t="s">
        <v>774</v>
      </c>
      <c r="B368" s="56" t="s">
        <v>421</v>
      </c>
      <c r="C368" s="56" t="s">
        <v>406</v>
      </c>
      <c r="D368" s="57">
        <v>-101000</v>
      </c>
      <c r="E368" s="42"/>
      <c r="F368" s="42"/>
      <c r="G368" s="42"/>
      <c r="H368" s="42"/>
      <c r="I368" s="42"/>
      <c r="J368" s="42"/>
    </row>
    <row r="369" spans="1:10" x14ac:dyDescent="0.2">
      <c r="A369" s="56" t="s">
        <v>775</v>
      </c>
      <c r="B369" s="56" t="s">
        <v>54</v>
      </c>
      <c r="C369" s="56" t="s">
        <v>405</v>
      </c>
      <c r="D369" s="57">
        <v>171000</v>
      </c>
      <c r="E369" s="42"/>
      <c r="F369" s="42"/>
      <c r="G369" s="42"/>
      <c r="H369" s="42"/>
      <c r="I369" s="42"/>
      <c r="J369" s="42"/>
    </row>
    <row r="370" spans="1:10" x14ac:dyDescent="0.2">
      <c r="A370" s="56" t="s">
        <v>776</v>
      </c>
      <c r="B370" s="56" t="s">
        <v>416</v>
      </c>
      <c r="C370" s="56" t="s">
        <v>405</v>
      </c>
      <c r="D370" s="57">
        <v>106000</v>
      </c>
      <c r="E370" s="42"/>
      <c r="F370" s="42"/>
      <c r="G370" s="42"/>
      <c r="H370" s="42"/>
      <c r="I370" s="42"/>
      <c r="J370" s="42"/>
    </row>
    <row r="371" spans="1:10" x14ac:dyDescent="0.2">
      <c r="A371" s="56" t="s">
        <v>777</v>
      </c>
      <c r="B371" s="56" t="s">
        <v>418</v>
      </c>
      <c r="C371" s="56" t="s">
        <v>402</v>
      </c>
      <c r="D371" s="57">
        <v>324000</v>
      </c>
      <c r="E371" s="42"/>
      <c r="F371" s="42"/>
      <c r="G371" s="42"/>
      <c r="H371" s="42"/>
      <c r="I371" s="42"/>
      <c r="J371" s="42"/>
    </row>
    <row r="372" spans="1:10" x14ac:dyDescent="0.2">
      <c r="A372" s="56" t="s">
        <v>778</v>
      </c>
      <c r="B372" s="56" t="s">
        <v>414</v>
      </c>
      <c r="C372" s="56" t="s">
        <v>402</v>
      </c>
      <c r="D372" s="57">
        <v>-144000</v>
      </c>
      <c r="E372" s="42"/>
      <c r="F372" s="42"/>
      <c r="G372" s="42"/>
      <c r="H372" s="42"/>
      <c r="I372" s="42"/>
      <c r="J372" s="42"/>
    </row>
    <row r="373" spans="1:10" x14ac:dyDescent="0.2">
      <c r="A373" s="56" t="s">
        <v>779</v>
      </c>
      <c r="B373" s="56" t="s">
        <v>408</v>
      </c>
      <c r="C373" s="56" t="s">
        <v>405</v>
      </c>
      <c r="D373" s="57">
        <v>245000</v>
      </c>
      <c r="E373" s="42"/>
      <c r="F373" s="42"/>
      <c r="G373" s="42"/>
      <c r="H373" s="42"/>
      <c r="I373" s="42"/>
      <c r="J373" s="42"/>
    </row>
    <row r="374" spans="1:10" x14ac:dyDescent="0.2">
      <c r="A374" s="56" t="s">
        <v>780</v>
      </c>
      <c r="B374" s="56" t="s">
        <v>418</v>
      </c>
      <c r="C374" s="56" t="s">
        <v>400</v>
      </c>
      <c r="D374" s="57">
        <v>-97000</v>
      </c>
      <c r="E374" s="42"/>
      <c r="F374" s="42"/>
      <c r="G374" s="42"/>
      <c r="H374" s="42"/>
      <c r="I374" s="42"/>
      <c r="J374" s="42"/>
    </row>
    <row r="375" spans="1:10" x14ac:dyDescent="0.2">
      <c r="A375" s="56" t="s">
        <v>781</v>
      </c>
      <c r="B375" s="56" t="s">
        <v>421</v>
      </c>
      <c r="C375" s="56" t="s">
        <v>405</v>
      </c>
      <c r="D375" s="57">
        <v>439000</v>
      </c>
      <c r="E375" s="42"/>
      <c r="F375" s="42"/>
      <c r="G375" s="42"/>
      <c r="H375" s="42"/>
      <c r="I375" s="42"/>
      <c r="J375" s="42"/>
    </row>
    <row r="376" spans="1:10" x14ac:dyDescent="0.2">
      <c r="A376" s="56" t="s">
        <v>782</v>
      </c>
      <c r="B376" s="56" t="s">
        <v>414</v>
      </c>
      <c r="C376" s="56" t="s">
        <v>406</v>
      </c>
      <c r="D376" s="57">
        <v>176000</v>
      </c>
      <c r="E376" s="42"/>
      <c r="F376" s="42"/>
      <c r="G376" s="42"/>
      <c r="H376" s="42"/>
      <c r="I376" s="42"/>
      <c r="J376" s="42"/>
    </row>
    <row r="377" spans="1:10" x14ac:dyDescent="0.2">
      <c r="A377" s="56" t="s">
        <v>783</v>
      </c>
      <c r="B377" s="56" t="s">
        <v>418</v>
      </c>
      <c r="C377" s="56" t="s">
        <v>406</v>
      </c>
      <c r="D377" s="57">
        <v>-193000</v>
      </c>
      <c r="E377" s="42"/>
      <c r="F377" s="42"/>
      <c r="G377" s="42"/>
      <c r="H377" s="42"/>
      <c r="I377" s="42"/>
      <c r="J377" s="42"/>
    </row>
    <row r="378" spans="1:10" x14ac:dyDescent="0.2">
      <c r="A378" s="56" t="s">
        <v>784</v>
      </c>
      <c r="B378" s="56" t="s">
        <v>399</v>
      </c>
      <c r="C378" s="56" t="s">
        <v>406</v>
      </c>
      <c r="D378" s="57">
        <v>-270000</v>
      </c>
      <c r="E378" s="42"/>
      <c r="F378" s="42"/>
      <c r="G378" s="42"/>
      <c r="H378" s="42"/>
      <c r="I378" s="42"/>
      <c r="J378" s="42"/>
    </row>
    <row r="379" spans="1:10" x14ac:dyDescent="0.2">
      <c r="A379" s="56" t="s">
        <v>785</v>
      </c>
      <c r="B379" s="56" t="s">
        <v>408</v>
      </c>
      <c r="C379" s="56" t="s">
        <v>402</v>
      </c>
      <c r="D379" s="57">
        <v>277000</v>
      </c>
      <c r="E379" s="42"/>
      <c r="F379" s="42"/>
      <c r="G379" s="42"/>
      <c r="H379" s="42"/>
      <c r="I379" s="42"/>
      <c r="J379" s="42"/>
    </row>
    <row r="380" spans="1:10" x14ac:dyDescent="0.2">
      <c r="A380" s="56" t="s">
        <v>786</v>
      </c>
      <c r="B380" s="56" t="s">
        <v>399</v>
      </c>
      <c r="C380" s="56" t="s">
        <v>402</v>
      </c>
      <c r="D380" s="57">
        <v>-324000</v>
      </c>
      <c r="E380" s="42"/>
      <c r="F380" s="42"/>
      <c r="G380" s="42"/>
      <c r="H380" s="42"/>
      <c r="I380" s="42"/>
      <c r="J380" s="42"/>
    </row>
    <row r="381" spans="1:10" x14ac:dyDescent="0.2">
      <c r="A381" s="56" t="s">
        <v>787</v>
      </c>
      <c r="B381" s="56" t="s">
        <v>410</v>
      </c>
      <c r="C381" s="56" t="s">
        <v>406</v>
      </c>
      <c r="D381" s="57">
        <v>81000</v>
      </c>
      <c r="E381" s="42"/>
      <c r="F381" s="42"/>
      <c r="G381" s="42"/>
      <c r="H381" s="42"/>
      <c r="I381" s="42"/>
      <c r="J381" s="42"/>
    </row>
    <row r="382" spans="1:10" x14ac:dyDescent="0.2">
      <c r="A382" s="56" t="s">
        <v>788</v>
      </c>
      <c r="B382" s="56" t="s">
        <v>412</v>
      </c>
      <c r="C382" s="56" t="s">
        <v>402</v>
      </c>
      <c r="D382" s="57">
        <v>219000</v>
      </c>
      <c r="E382" s="42"/>
      <c r="F382" s="42"/>
      <c r="G382" s="42"/>
      <c r="H382" s="42"/>
      <c r="I382" s="42"/>
      <c r="J382" s="42"/>
    </row>
    <row r="383" spans="1:10" x14ac:dyDescent="0.2">
      <c r="A383" s="56" t="s">
        <v>789</v>
      </c>
      <c r="B383" s="56" t="s">
        <v>416</v>
      </c>
      <c r="C383" s="56" t="s">
        <v>400</v>
      </c>
      <c r="D383" s="57">
        <v>215000</v>
      </c>
      <c r="E383" s="42"/>
      <c r="F383" s="42"/>
      <c r="G383" s="42"/>
      <c r="H383" s="42"/>
      <c r="I383" s="42"/>
      <c r="J383" s="42"/>
    </row>
    <row r="384" spans="1:10" x14ac:dyDescent="0.2">
      <c r="A384" s="56" t="s">
        <v>790</v>
      </c>
      <c r="B384" s="56" t="s">
        <v>399</v>
      </c>
      <c r="C384" s="56" t="s">
        <v>400</v>
      </c>
      <c r="D384" s="57">
        <v>54000</v>
      </c>
      <c r="E384" s="42"/>
      <c r="F384" s="42"/>
      <c r="G384" s="42"/>
      <c r="H384" s="42"/>
      <c r="I384" s="42"/>
      <c r="J384" s="42"/>
    </row>
    <row r="385" spans="1:10" x14ac:dyDescent="0.2">
      <c r="A385" s="56" t="s">
        <v>791</v>
      </c>
      <c r="B385" s="56" t="s">
        <v>408</v>
      </c>
      <c r="C385" s="56" t="s">
        <v>406</v>
      </c>
      <c r="D385" s="57">
        <v>317000</v>
      </c>
      <c r="E385" s="42"/>
      <c r="F385" s="42"/>
      <c r="G385" s="42"/>
      <c r="H385" s="42"/>
      <c r="I385" s="42"/>
      <c r="J385" s="42"/>
    </row>
    <row r="386" spans="1:10" x14ac:dyDescent="0.2">
      <c r="A386" s="56" t="s">
        <v>47</v>
      </c>
      <c r="B386" s="56" t="s">
        <v>54</v>
      </c>
      <c r="C386" s="56" t="s">
        <v>406</v>
      </c>
      <c r="D386" s="57">
        <v>357000</v>
      </c>
      <c r="E386" s="42"/>
      <c r="F386" s="42"/>
      <c r="G386" s="42"/>
      <c r="H386" s="42"/>
      <c r="I386" s="42"/>
      <c r="J386" s="42"/>
    </row>
    <row r="387" spans="1:10" x14ac:dyDescent="0.2">
      <c r="A387" s="56" t="s">
        <v>792</v>
      </c>
      <c r="B387" s="56" t="s">
        <v>54</v>
      </c>
      <c r="C387" s="56" t="s">
        <v>405</v>
      </c>
      <c r="D387" s="57">
        <v>-347000</v>
      </c>
      <c r="E387" s="42"/>
      <c r="F387" s="42"/>
      <c r="G387" s="42"/>
      <c r="H387" s="42"/>
      <c r="I387" s="42"/>
      <c r="J387" s="42"/>
    </row>
    <row r="388" spans="1:10" x14ac:dyDescent="0.2">
      <c r="A388" s="56" t="s">
        <v>793</v>
      </c>
      <c r="B388" s="56" t="s">
        <v>416</v>
      </c>
      <c r="C388" s="56" t="s">
        <v>400</v>
      </c>
      <c r="D388" s="57">
        <v>182000</v>
      </c>
      <c r="E388" s="42"/>
      <c r="F388" s="42"/>
      <c r="G388" s="42"/>
      <c r="H388" s="42"/>
      <c r="I388" s="42"/>
      <c r="J388" s="42"/>
    </row>
    <row r="389" spans="1:10" x14ac:dyDescent="0.2">
      <c r="A389" s="56" t="s">
        <v>794</v>
      </c>
      <c r="B389" s="56" t="s">
        <v>399</v>
      </c>
      <c r="C389" s="56" t="s">
        <v>402</v>
      </c>
      <c r="D389" s="57">
        <v>-41000</v>
      </c>
      <c r="E389" s="42"/>
      <c r="F389" s="42"/>
      <c r="G389" s="42"/>
      <c r="H389" s="42"/>
      <c r="I389" s="42"/>
      <c r="J389" s="42"/>
    </row>
    <row r="390" spans="1:10" x14ac:dyDescent="0.2">
      <c r="A390" s="56" t="s">
        <v>795</v>
      </c>
      <c r="B390" s="56" t="s">
        <v>416</v>
      </c>
      <c r="C390" s="56" t="s">
        <v>400</v>
      </c>
      <c r="D390" s="57">
        <v>8000</v>
      </c>
      <c r="E390" s="42"/>
      <c r="F390" s="42"/>
      <c r="G390" s="42"/>
      <c r="H390" s="42"/>
      <c r="I390" s="42"/>
      <c r="J390" s="42"/>
    </row>
    <row r="391" spans="1:10" x14ac:dyDescent="0.2">
      <c r="A391" s="56" t="s">
        <v>796</v>
      </c>
      <c r="B391" s="56" t="s">
        <v>421</v>
      </c>
      <c r="C391" s="56" t="s">
        <v>402</v>
      </c>
      <c r="D391" s="57">
        <v>-87000</v>
      </c>
      <c r="E391" s="42"/>
      <c r="F391" s="42"/>
      <c r="G391" s="42"/>
      <c r="H391" s="42"/>
      <c r="I391" s="42"/>
      <c r="J391" s="42"/>
    </row>
    <row r="392" spans="1:10" x14ac:dyDescent="0.2">
      <c r="A392" s="56" t="s">
        <v>797</v>
      </c>
      <c r="B392" s="56" t="s">
        <v>399</v>
      </c>
      <c r="C392" s="56" t="s">
        <v>405</v>
      </c>
      <c r="D392" s="57">
        <v>430000</v>
      </c>
      <c r="E392" s="42"/>
      <c r="F392" s="42"/>
      <c r="G392" s="42"/>
      <c r="H392" s="42"/>
      <c r="I392" s="42"/>
      <c r="J392" s="42"/>
    </row>
    <row r="393" spans="1:10" x14ac:dyDescent="0.2">
      <c r="A393" s="56" t="s">
        <v>798</v>
      </c>
      <c r="B393" s="56" t="s">
        <v>414</v>
      </c>
      <c r="C393" s="56" t="s">
        <v>400</v>
      </c>
      <c r="D393" s="57">
        <v>-121000</v>
      </c>
      <c r="E393" s="42"/>
      <c r="F393" s="42"/>
      <c r="G393" s="42"/>
      <c r="H393" s="42"/>
      <c r="I393" s="42"/>
      <c r="J393" s="42"/>
    </row>
    <row r="394" spans="1:10" x14ac:dyDescent="0.2">
      <c r="A394" s="56" t="s">
        <v>799</v>
      </c>
      <c r="B394" s="56" t="s">
        <v>412</v>
      </c>
      <c r="C394" s="56" t="s">
        <v>406</v>
      </c>
      <c r="D394" s="57">
        <v>-275000</v>
      </c>
      <c r="E394" s="42"/>
      <c r="F394" s="42"/>
      <c r="G394" s="42"/>
      <c r="H394" s="42"/>
      <c r="I394" s="42"/>
      <c r="J394" s="42"/>
    </row>
    <row r="395" spans="1:10" x14ac:dyDescent="0.2">
      <c r="A395" s="56" t="s">
        <v>800</v>
      </c>
      <c r="B395" s="56" t="s">
        <v>408</v>
      </c>
      <c r="C395" s="56" t="s">
        <v>405</v>
      </c>
      <c r="D395" s="57">
        <v>432000</v>
      </c>
      <c r="E395" s="42"/>
      <c r="F395" s="42"/>
      <c r="G395" s="42"/>
      <c r="H395" s="42"/>
      <c r="I395" s="42"/>
      <c r="J395" s="42"/>
    </row>
    <row r="396" spans="1:10" x14ac:dyDescent="0.2">
      <c r="A396" s="56" t="s">
        <v>801</v>
      </c>
      <c r="B396" s="56" t="s">
        <v>421</v>
      </c>
      <c r="C396" s="56" t="s">
        <v>400</v>
      </c>
      <c r="D396" s="57">
        <v>68000</v>
      </c>
      <c r="E396" s="42"/>
      <c r="F396" s="42"/>
      <c r="G396" s="42"/>
      <c r="H396" s="42"/>
      <c r="I396" s="42"/>
      <c r="J396" s="42"/>
    </row>
    <row r="397" spans="1:10" x14ac:dyDescent="0.2">
      <c r="A397" s="56" t="s">
        <v>802</v>
      </c>
      <c r="B397" s="56" t="s">
        <v>410</v>
      </c>
      <c r="C397" s="56" t="s">
        <v>402</v>
      </c>
      <c r="D397" s="57">
        <v>126000</v>
      </c>
      <c r="E397" s="42"/>
      <c r="F397" s="42"/>
      <c r="G397" s="42"/>
      <c r="H397" s="42"/>
      <c r="I397" s="42"/>
      <c r="J397" s="42"/>
    </row>
    <row r="398" spans="1:10" x14ac:dyDescent="0.2">
      <c r="A398" s="56" t="s">
        <v>803</v>
      </c>
      <c r="B398" s="56" t="s">
        <v>414</v>
      </c>
      <c r="C398" s="56" t="s">
        <v>400</v>
      </c>
      <c r="D398" s="57">
        <v>-290000</v>
      </c>
      <c r="E398" s="42"/>
      <c r="F398" s="42"/>
      <c r="G398" s="42"/>
      <c r="H398" s="42"/>
      <c r="I398" s="42"/>
      <c r="J398" s="42"/>
    </row>
    <row r="399" spans="1:10" x14ac:dyDescent="0.2">
      <c r="A399" s="56" t="s">
        <v>804</v>
      </c>
      <c r="B399" s="56" t="s">
        <v>414</v>
      </c>
      <c r="C399" s="56" t="s">
        <v>402</v>
      </c>
      <c r="D399" s="57">
        <v>-256000</v>
      </c>
      <c r="E399" s="42"/>
      <c r="F399" s="42"/>
      <c r="G399" s="42"/>
      <c r="H399" s="42"/>
      <c r="I399" s="42"/>
      <c r="J399" s="42"/>
    </row>
    <row r="400" spans="1:10" x14ac:dyDescent="0.2">
      <c r="A400" s="56" t="s">
        <v>805</v>
      </c>
      <c r="B400" s="56" t="s">
        <v>410</v>
      </c>
      <c r="C400" s="56" t="s">
        <v>405</v>
      </c>
      <c r="D400" s="57">
        <v>-439000</v>
      </c>
      <c r="E400" s="42"/>
      <c r="F400" s="42"/>
      <c r="G400" s="42"/>
      <c r="H400" s="42"/>
      <c r="I400" s="42"/>
      <c r="J400" s="42"/>
    </row>
    <row r="401" spans="1:10" x14ac:dyDescent="0.2">
      <c r="A401" s="56" t="s">
        <v>806</v>
      </c>
      <c r="B401" s="56" t="s">
        <v>410</v>
      </c>
      <c r="C401" s="56" t="s">
        <v>405</v>
      </c>
      <c r="D401" s="57">
        <v>-347000</v>
      </c>
      <c r="E401" s="42"/>
      <c r="F401" s="42"/>
      <c r="G401" s="42"/>
      <c r="H401" s="42"/>
      <c r="I401" s="42"/>
      <c r="J401" s="4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2"/>
  <sheetViews>
    <sheetView workbookViewId="0">
      <selection activeCell="L8" sqref="L8"/>
    </sheetView>
  </sheetViews>
  <sheetFormatPr defaultColWidth="13.33203125" defaultRowHeight="12" x14ac:dyDescent="0.2"/>
  <cols>
    <col min="1" max="16384" width="13.33203125" style="8"/>
  </cols>
  <sheetData>
    <row r="1" spans="1:9" x14ac:dyDescent="0.2">
      <c r="B1" s="67" t="s">
        <v>51</v>
      </c>
      <c r="C1" s="67"/>
      <c r="D1" s="67" t="s">
        <v>52</v>
      </c>
      <c r="E1" s="67"/>
      <c r="F1" s="67" t="s">
        <v>53</v>
      </c>
      <c r="G1" s="67"/>
      <c r="H1" s="67" t="s">
        <v>54</v>
      </c>
      <c r="I1" s="67"/>
    </row>
    <row r="2" spans="1:9" x14ac:dyDescent="0.2">
      <c r="B2" s="18" t="s">
        <v>55</v>
      </c>
      <c r="C2" s="18" t="s">
        <v>56</v>
      </c>
      <c r="D2" s="18" t="s">
        <v>55</v>
      </c>
      <c r="E2" s="18" t="s">
        <v>56</v>
      </c>
      <c r="F2" s="18" t="s">
        <v>55</v>
      </c>
      <c r="G2" s="18" t="s">
        <v>56</v>
      </c>
      <c r="H2" s="18" t="s">
        <v>55</v>
      </c>
      <c r="I2" s="18" t="s">
        <v>56</v>
      </c>
    </row>
    <row r="3" spans="1:9" x14ac:dyDescent="0.2">
      <c r="A3" s="17"/>
      <c r="B3" s="68" t="s">
        <v>336</v>
      </c>
      <c r="C3" s="68"/>
      <c r="D3" s="68"/>
      <c r="E3" s="68"/>
      <c r="F3" s="68"/>
      <c r="G3" s="68"/>
      <c r="H3" s="68"/>
      <c r="I3" s="68"/>
    </row>
    <row r="4" spans="1:9" x14ac:dyDescent="0.2">
      <c r="A4" s="8" t="s">
        <v>0</v>
      </c>
      <c r="B4" s="16">
        <v>382000</v>
      </c>
      <c r="C4" s="16">
        <v>256000</v>
      </c>
      <c r="D4" s="16">
        <v>798000</v>
      </c>
      <c r="E4" s="16">
        <v>564000</v>
      </c>
      <c r="F4" s="16">
        <v>116000</v>
      </c>
      <c r="G4" s="16">
        <v>49000</v>
      </c>
      <c r="H4" s="16">
        <v>412000</v>
      </c>
      <c r="I4" s="16">
        <v>107000</v>
      </c>
    </row>
    <row r="5" spans="1:9" x14ac:dyDescent="0.2">
      <c r="A5" s="8" t="s">
        <v>1</v>
      </c>
      <c r="B5" s="16">
        <v>464000</v>
      </c>
      <c r="C5" s="16">
        <v>328000</v>
      </c>
      <c r="D5" s="16">
        <v>866000</v>
      </c>
      <c r="E5" s="16">
        <v>587000</v>
      </c>
      <c r="F5" s="16">
        <v>213000</v>
      </c>
      <c r="G5" s="16">
        <v>19000</v>
      </c>
      <c r="H5" s="16">
        <v>339000</v>
      </c>
      <c r="I5" s="16">
        <v>188000</v>
      </c>
    </row>
    <row r="6" spans="1:9" x14ac:dyDescent="0.2">
      <c r="A6" s="8" t="s">
        <v>2</v>
      </c>
      <c r="B6" s="16">
        <v>485000</v>
      </c>
      <c r="C6" s="16">
        <v>314000</v>
      </c>
      <c r="D6" s="16">
        <v>848000</v>
      </c>
      <c r="E6" s="16">
        <v>702000</v>
      </c>
      <c r="F6" s="16">
        <v>150000</v>
      </c>
      <c r="G6" s="16">
        <v>40000</v>
      </c>
      <c r="H6" s="16">
        <v>414000</v>
      </c>
      <c r="I6" s="16">
        <v>180000</v>
      </c>
    </row>
    <row r="7" spans="1:9" x14ac:dyDescent="0.2">
      <c r="A7" s="8" t="s">
        <v>57</v>
      </c>
      <c r="B7" s="16">
        <v>386000</v>
      </c>
      <c r="C7" s="16">
        <v>214000</v>
      </c>
      <c r="D7" s="16">
        <v>836000</v>
      </c>
      <c r="E7" s="16">
        <v>623000</v>
      </c>
      <c r="F7" s="16">
        <v>200000</v>
      </c>
      <c r="G7" s="16">
        <v>58000</v>
      </c>
      <c r="H7" s="16">
        <v>400000</v>
      </c>
      <c r="I7" s="16">
        <v>148000</v>
      </c>
    </row>
    <row r="8" spans="1:9" x14ac:dyDescent="0.2">
      <c r="A8" s="8" t="s">
        <v>58</v>
      </c>
      <c r="B8" s="16">
        <v>384000</v>
      </c>
      <c r="C8" s="16">
        <v>378000</v>
      </c>
      <c r="D8" s="16">
        <v>775000</v>
      </c>
      <c r="E8" s="16">
        <v>732000</v>
      </c>
      <c r="F8" s="16">
        <v>156000</v>
      </c>
      <c r="G8" s="16">
        <v>40000</v>
      </c>
      <c r="H8" s="16">
        <v>362000</v>
      </c>
      <c r="I8" s="16">
        <v>110000</v>
      </c>
    </row>
    <row r="9" spans="1:9" x14ac:dyDescent="0.2">
      <c r="A9" s="8" t="s">
        <v>59</v>
      </c>
      <c r="B9" s="16">
        <v>467000</v>
      </c>
      <c r="C9" s="16">
        <v>224000</v>
      </c>
      <c r="D9" s="16">
        <v>777000</v>
      </c>
      <c r="E9" s="16">
        <v>667000</v>
      </c>
      <c r="F9" s="16">
        <v>167000</v>
      </c>
      <c r="G9" s="16">
        <v>17000</v>
      </c>
      <c r="H9" s="16">
        <v>366000</v>
      </c>
      <c r="I9" s="16">
        <v>119000</v>
      </c>
    </row>
    <row r="10" spans="1:9" x14ac:dyDescent="0.2">
      <c r="A10" s="8" t="s">
        <v>60</v>
      </c>
      <c r="B10" s="16">
        <v>472000</v>
      </c>
      <c r="C10" s="16">
        <v>279000</v>
      </c>
      <c r="D10" s="16">
        <v>783000</v>
      </c>
      <c r="E10" s="16">
        <v>738000</v>
      </c>
      <c r="F10" s="16">
        <v>150000</v>
      </c>
      <c r="G10" s="16">
        <v>37000</v>
      </c>
      <c r="H10" s="16">
        <v>316000</v>
      </c>
      <c r="I10" s="16">
        <v>100000</v>
      </c>
    </row>
    <row r="11" spans="1:9" x14ac:dyDescent="0.2">
      <c r="A11" s="8" t="s">
        <v>61</v>
      </c>
      <c r="B11" s="16">
        <v>432000</v>
      </c>
      <c r="C11" s="16">
        <v>280000</v>
      </c>
      <c r="D11" s="16">
        <v>870000</v>
      </c>
      <c r="E11" s="16">
        <v>672000</v>
      </c>
      <c r="F11" s="16">
        <v>163000</v>
      </c>
      <c r="G11" s="16">
        <v>26000</v>
      </c>
      <c r="H11" s="16">
        <v>306000</v>
      </c>
      <c r="I11" s="16">
        <v>169000</v>
      </c>
    </row>
    <row r="12" spans="1:9" x14ac:dyDescent="0.2">
      <c r="A12" s="8" t="s">
        <v>62</v>
      </c>
      <c r="B12" s="16">
        <v>477000</v>
      </c>
      <c r="C12" s="16">
        <v>225000</v>
      </c>
      <c r="D12" s="16">
        <v>843000</v>
      </c>
      <c r="E12" s="16">
        <v>715000</v>
      </c>
      <c r="F12" s="16">
        <v>155000</v>
      </c>
      <c r="G12" s="16">
        <v>81000</v>
      </c>
      <c r="H12" s="16">
        <v>352000</v>
      </c>
      <c r="I12" s="16">
        <v>199000</v>
      </c>
    </row>
    <row r="13" spans="1:9" x14ac:dyDescent="0.2">
      <c r="A13" s="8" t="s">
        <v>63</v>
      </c>
      <c r="B13" s="16">
        <v>426000</v>
      </c>
      <c r="C13" s="16">
        <v>310000</v>
      </c>
      <c r="D13" s="16">
        <v>823000</v>
      </c>
      <c r="E13" s="16">
        <v>746000</v>
      </c>
      <c r="F13" s="16">
        <v>108000</v>
      </c>
      <c r="G13" s="16">
        <v>25000</v>
      </c>
      <c r="H13" s="16">
        <v>347000</v>
      </c>
      <c r="I13" s="16">
        <v>210000</v>
      </c>
    </row>
    <row r="14" spans="1:9" x14ac:dyDescent="0.2">
      <c r="A14" s="8" t="s">
        <v>64</v>
      </c>
      <c r="B14" s="16">
        <v>476000</v>
      </c>
      <c r="C14" s="16">
        <v>294000</v>
      </c>
      <c r="D14" s="16">
        <v>808000</v>
      </c>
      <c r="E14" s="16">
        <v>697000</v>
      </c>
      <c r="F14" s="16">
        <v>183000</v>
      </c>
      <c r="G14" s="16">
        <v>63000</v>
      </c>
      <c r="H14" s="16">
        <v>334000</v>
      </c>
      <c r="I14" s="16">
        <v>186000</v>
      </c>
    </row>
    <row r="15" spans="1:9" x14ac:dyDescent="0.2">
      <c r="A15" s="8" t="s">
        <v>69</v>
      </c>
      <c r="B15" s="16">
        <v>386000</v>
      </c>
      <c r="C15" s="16">
        <v>214000</v>
      </c>
      <c r="D15" s="16">
        <v>836000</v>
      </c>
      <c r="E15" s="16">
        <v>623000</v>
      </c>
      <c r="F15" s="16">
        <v>200000</v>
      </c>
      <c r="G15" s="16">
        <v>58000</v>
      </c>
      <c r="H15" s="16">
        <v>400000</v>
      </c>
      <c r="I15" s="16">
        <v>148000</v>
      </c>
    </row>
    <row r="16" spans="1:9" x14ac:dyDescent="0.2">
      <c r="D16" s="9"/>
    </row>
    <row r="19" spans="2:6" x14ac:dyDescent="0.2">
      <c r="B19" s="20" t="s">
        <v>335</v>
      </c>
    </row>
    <row r="20" spans="2:6" x14ac:dyDescent="0.2">
      <c r="B20" s="20" t="s">
        <v>1128</v>
      </c>
    </row>
    <row r="22" spans="2:6" x14ac:dyDescent="0.2">
      <c r="F22" s="10"/>
    </row>
  </sheetData>
  <mergeCells count="5">
    <mergeCell ref="B1:C1"/>
    <mergeCell ref="D1:E1"/>
    <mergeCell ref="F1:G1"/>
    <mergeCell ref="H1:I1"/>
    <mergeCell ref="B3:I3"/>
  </mergeCells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3"/>
  <sheetViews>
    <sheetView workbookViewId="0">
      <selection activeCell="G19" sqref="G19"/>
    </sheetView>
  </sheetViews>
  <sheetFormatPr defaultColWidth="9.33203125" defaultRowHeight="12" x14ac:dyDescent="0.2"/>
  <cols>
    <col min="1" max="3" width="15.83203125" style="8" customWidth="1"/>
    <col min="4" max="16384" width="9.33203125" style="8"/>
  </cols>
  <sheetData>
    <row r="1" spans="1:5" ht="14.1" customHeight="1" x14ac:dyDescent="0.2">
      <c r="A1" s="22" t="s">
        <v>65</v>
      </c>
      <c r="B1" s="22" t="s">
        <v>66</v>
      </c>
      <c r="C1" s="22" t="s">
        <v>67</v>
      </c>
      <c r="D1" s="21"/>
      <c r="E1" s="9"/>
    </row>
    <row r="2" spans="1:5" x14ac:dyDescent="0.2">
      <c r="A2" s="11" t="s">
        <v>0</v>
      </c>
      <c r="B2" s="12">
        <v>19574000</v>
      </c>
    </row>
    <row r="3" spans="1:5" x14ac:dyDescent="0.2">
      <c r="A3" s="11" t="s">
        <v>1</v>
      </c>
      <c r="B3" s="12">
        <v>17504000</v>
      </c>
      <c r="E3" s="20" t="s">
        <v>337</v>
      </c>
    </row>
    <row r="4" spans="1:5" x14ac:dyDescent="0.2">
      <c r="A4" s="11" t="s">
        <v>2</v>
      </c>
      <c r="B4" s="12">
        <v>10529000</v>
      </c>
      <c r="E4" s="20" t="s">
        <v>338</v>
      </c>
    </row>
    <row r="5" spans="1:5" x14ac:dyDescent="0.2">
      <c r="A5" s="11" t="s">
        <v>57</v>
      </c>
      <c r="B5" s="12">
        <v>23483000</v>
      </c>
      <c r="E5" s="23"/>
    </row>
    <row r="6" spans="1:5" x14ac:dyDescent="0.2">
      <c r="A6" s="11" t="s">
        <v>58</v>
      </c>
      <c r="B6" s="12">
        <v>9464000</v>
      </c>
      <c r="E6" s="24" t="s">
        <v>339</v>
      </c>
    </row>
    <row r="7" spans="1:5" x14ac:dyDescent="0.2">
      <c r="A7" s="11" t="s">
        <v>59</v>
      </c>
      <c r="B7" s="12">
        <v>12252000</v>
      </c>
      <c r="E7" s="24" t="s">
        <v>340</v>
      </c>
    </row>
    <row r="8" spans="1:5" x14ac:dyDescent="0.2">
      <c r="A8" s="11" t="s">
        <v>60</v>
      </c>
      <c r="B8" s="12">
        <v>20878000</v>
      </c>
    </row>
    <row r="9" spans="1:5" x14ac:dyDescent="0.2">
      <c r="A9" s="11" t="s">
        <v>61</v>
      </c>
      <c r="B9" s="12">
        <v>20599000</v>
      </c>
    </row>
    <row r="10" spans="1:5" x14ac:dyDescent="0.2">
      <c r="A10" s="11" t="s">
        <v>62</v>
      </c>
      <c r="B10" s="12">
        <v>20607000</v>
      </c>
    </row>
    <row r="11" spans="1:5" x14ac:dyDescent="0.2">
      <c r="A11" s="11" t="s">
        <v>63</v>
      </c>
      <c r="B11" s="12">
        <v>11193000</v>
      </c>
    </row>
    <row r="12" spans="1:5" x14ac:dyDescent="0.2">
      <c r="A12" s="11" t="s">
        <v>64</v>
      </c>
      <c r="B12" s="12">
        <v>22696000</v>
      </c>
    </row>
    <row r="13" spans="1:5" x14ac:dyDescent="0.2">
      <c r="A13" s="11" t="s">
        <v>69</v>
      </c>
      <c r="B13" s="12">
        <v>14351000</v>
      </c>
    </row>
  </sheetData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4"/>
  <sheetViews>
    <sheetView workbookViewId="0">
      <selection activeCell="H14" sqref="H14"/>
    </sheetView>
  </sheetViews>
  <sheetFormatPr defaultColWidth="9.33203125" defaultRowHeight="12" x14ac:dyDescent="0.2"/>
  <cols>
    <col min="1" max="3" width="15.83203125" style="8" customWidth="1"/>
    <col min="4" max="16384" width="9.33203125" style="8"/>
  </cols>
  <sheetData>
    <row r="1" spans="1:6" ht="14.1" customHeight="1" x14ac:dyDescent="0.2">
      <c r="A1" s="22" t="s">
        <v>68</v>
      </c>
      <c r="B1" s="22" t="s">
        <v>342</v>
      </c>
      <c r="C1" s="22" t="s">
        <v>341</v>
      </c>
    </row>
    <row r="2" spans="1:6" x14ac:dyDescent="0.2">
      <c r="A2" s="28">
        <v>41334</v>
      </c>
      <c r="B2" s="29">
        <v>86</v>
      </c>
      <c r="C2" s="30">
        <v>5074000</v>
      </c>
    </row>
    <row r="3" spans="1:6" x14ac:dyDescent="0.2">
      <c r="A3" s="28">
        <v>41337</v>
      </c>
      <c r="B3" s="29">
        <v>31</v>
      </c>
      <c r="C3" s="30">
        <v>12369000</v>
      </c>
      <c r="F3" s="20" t="s">
        <v>343</v>
      </c>
    </row>
    <row r="4" spans="1:6" x14ac:dyDescent="0.2">
      <c r="A4" s="28">
        <v>41338</v>
      </c>
      <c r="B4" s="29">
        <v>57</v>
      </c>
      <c r="C4" s="30">
        <v>13338000</v>
      </c>
    </row>
    <row r="5" spans="1:6" x14ac:dyDescent="0.2">
      <c r="A5" s="28">
        <v>41339</v>
      </c>
      <c r="B5" s="29">
        <v>87</v>
      </c>
      <c r="C5" s="30">
        <v>30102000</v>
      </c>
      <c r="F5" s="24"/>
    </row>
    <row r="6" spans="1:6" x14ac:dyDescent="0.2">
      <c r="A6" s="28">
        <v>41340</v>
      </c>
      <c r="B6" s="29">
        <v>54</v>
      </c>
      <c r="C6" s="30">
        <v>15066000</v>
      </c>
    </row>
    <row r="7" spans="1:6" x14ac:dyDescent="0.2">
      <c r="A7" s="28">
        <v>41341</v>
      </c>
      <c r="B7" s="29">
        <v>90</v>
      </c>
      <c r="C7" s="30">
        <v>32220000</v>
      </c>
    </row>
    <row r="8" spans="1:6" x14ac:dyDescent="0.2">
      <c r="A8" s="28">
        <v>41344</v>
      </c>
      <c r="B8" s="29">
        <v>70</v>
      </c>
      <c r="C8" s="30">
        <v>10570000</v>
      </c>
    </row>
    <row r="9" spans="1:6" x14ac:dyDescent="0.2">
      <c r="A9" s="28">
        <v>41345</v>
      </c>
      <c r="B9" s="29">
        <v>61</v>
      </c>
      <c r="C9" s="30">
        <v>13420000</v>
      </c>
    </row>
    <row r="10" spans="1:6" x14ac:dyDescent="0.2">
      <c r="A10" s="28">
        <v>41346</v>
      </c>
      <c r="B10" s="29">
        <v>62</v>
      </c>
      <c r="C10" s="30">
        <v>23746000</v>
      </c>
    </row>
    <row r="11" spans="1:6" x14ac:dyDescent="0.2">
      <c r="A11" s="28">
        <v>41347</v>
      </c>
      <c r="B11" s="29">
        <v>87</v>
      </c>
      <c r="C11" s="30">
        <v>12615000</v>
      </c>
    </row>
    <row r="12" spans="1:6" x14ac:dyDescent="0.2">
      <c r="A12" s="28">
        <v>41348</v>
      </c>
      <c r="B12" s="29">
        <v>72</v>
      </c>
      <c r="C12" s="30">
        <v>25848000</v>
      </c>
    </row>
    <row r="13" spans="1:6" x14ac:dyDescent="0.2">
      <c r="A13" s="28">
        <v>41351</v>
      </c>
      <c r="B13" s="29">
        <v>42</v>
      </c>
      <c r="C13" s="30">
        <v>12264000</v>
      </c>
    </row>
    <row r="14" spans="1:6" x14ac:dyDescent="0.2">
      <c r="A14" s="28">
        <v>41352</v>
      </c>
      <c r="B14" s="29">
        <v>36</v>
      </c>
      <c r="C14" s="30">
        <v>6192000</v>
      </c>
    </row>
    <row r="15" spans="1:6" x14ac:dyDescent="0.2">
      <c r="A15" s="28">
        <v>41353</v>
      </c>
      <c r="B15" s="29">
        <v>66</v>
      </c>
      <c r="C15" s="30">
        <v>24486000</v>
      </c>
    </row>
    <row r="16" spans="1:6" x14ac:dyDescent="0.2">
      <c r="A16" s="28">
        <v>41354</v>
      </c>
      <c r="B16" s="29">
        <v>44</v>
      </c>
      <c r="C16" s="30">
        <v>17072000</v>
      </c>
    </row>
    <row r="17" spans="1:3" x14ac:dyDescent="0.2">
      <c r="A17" s="28">
        <v>41355</v>
      </c>
      <c r="B17" s="29">
        <v>91</v>
      </c>
      <c r="C17" s="30">
        <v>5642000</v>
      </c>
    </row>
    <row r="18" spans="1:3" x14ac:dyDescent="0.2">
      <c r="A18" s="28">
        <v>41358</v>
      </c>
      <c r="B18" s="29">
        <v>29</v>
      </c>
      <c r="C18" s="30">
        <v>3045000</v>
      </c>
    </row>
    <row r="19" spans="1:3" x14ac:dyDescent="0.2">
      <c r="A19" s="28">
        <v>41359</v>
      </c>
      <c r="B19" s="29">
        <v>69</v>
      </c>
      <c r="C19" s="30">
        <v>6417000</v>
      </c>
    </row>
    <row r="20" spans="1:3" x14ac:dyDescent="0.2">
      <c r="A20" s="28">
        <v>41360</v>
      </c>
      <c r="B20" s="29">
        <v>44</v>
      </c>
      <c r="C20" s="30">
        <v>10208000</v>
      </c>
    </row>
    <row r="21" spans="1:3" x14ac:dyDescent="0.2">
      <c r="A21" s="28">
        <v>41361</v>
      </c>
      <c r="B21" s="29">
        <v>59</v>
      </c>
      <c r="C21" s="30">
        <v>6077000</v>
      </c>
    </row>
    <row r="22" spans="1:3" x14ac:dyDescent="0.2">
      <c r="A22" s="25">
        <v>41362</v>
      </c>
      <c r="B22" s="26">
        <v>54</v>
      </c>
      <c r="C22" s="27">
        <v>8478000</v>
      </c>
    </row>
    <row r="24" spans="1:3" x14ac:dyDescent="0.2">
      <c r="B24" s="9"/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9"/>
  <sheetViews>
    <sheetView workbookViewId="0">
      <selection activeCell="K13" sqref="K13"/>
    </sheetView>
  </sheetViews>
  <sheetFormatPr defaultRowHeight="12" x14ac:dyDescent="0.2"/>
  <cols>
    <col min="1" max="1" width="8.83203125" style="8" customWidth="1"/>
    <col min="2" max="2" width="17.83203125" style="8" customWidth="1"/>
    <col min="3" max="4" width="10.83203125" style="8" customWidth="1"/>
    <col min="5" max="5" width="8.83203125" style="8" customWidth="1"/>
    <col min="6" max="6" width="17.83203125" style="8" customWidth="1"/>
    <col min="7" max="8" width="10.83203125" style="8" customWidth="1"/>
    <col min="9" max="256" width="9.33203125" style="8" customWidth="1"/>
    <col min="257" max="16384" width="9.33203125" style="8"/>
  </cols>
  <sheetData>
    <row r="1" spans="1:11" ht="15" customHeight="1" x14ac:dyDescent="0.2">
      <c r="A1" s="33" t="s">
        <v>1118</v>
      </c>
      <c r="B1" s="13"/>
      <c r="C1" s="13"/>
      <c r="D1" s="13"/>
      <c r="E1" s="33" t="s">
        <v>1127</v>
      </c>
      <c r="F1" s="13"/>
      <c r="G1" s="13"/>
      <c r="H1" s="13"/>
    </row>
    <row r="2" spans="1:11" ht="15" customHeight="1" x14ac:dyDescent="0.2">
      <c r="A2" s="22" t="s">
        <v>70</v>
      </c>
      <c r="B2" s="22" t="s">
        <v>71</v>
      </c>
      <c r="C2" s="22" t="s">
        <v>72</v>
      </c>
      <c r="D2" s="22" t="s">
        <v>73</v>
      </c>
      <c r="E2" s="22" t="s">
        <v>70</v>
      </c>
      <c r="F2" s="22" t="s">
        <v>71</v>
      </c>
      <c r="G2" s="22" t="s">
        <v>72</v>
      </c>
      <c r="H2" s="22" t="s">
        <v>73</v>
      </c>
    </row>
    <row r="3" spans="1:11" x14ac:dyDescent="0.2">
      <c r="A3" s="14">
        <v>1</v>
      </c>
      <c r="B3" s="3" t="s">
        <v>3</v>
      </c>
      <c r="C3" s="32">
        <v>2986000</v>
      </c>
      <c r="D3" s="15"/>
      <c r="E3" s="14">
        <v>20</v>
      </c>
      <c r="F3" s="3" t="s">
        <v>25</v>
      </c>
      <c r="G3" s="32">
        <v>2349000</v>
      </c>
      <c r="H3" s="15"/>
    </row>
    <row r="4" spans="1:11" x14ac:dyDescent="0.2">
      <c r="A4" s="14">
        <v>8</v>
      </c>
      <c r="B4" s="3" t="s">
        <v>24</v>
      </c>
      <c r="C4" s="32">
        <v>2721000</v>
      </c>
      <c r="D4" s="15"/>
      <c r="E4" s="14">
        <v>19</v>
      </c>
      <c r="F4" s="3" t="s">
        <v>22</v>
      </c>
      <c r="G4" s="32">
        <v>2237000</v>
      </c>
      <c r="H4" s="15"/>
      <c r="K4" s="9" t="s">
        <v>344</v>
      </c>
    </row>
    <row r="5" spans="1:11" x14ac:dyDescent="0.2">
      <c r="A5" s="14">
        <v>5</v>
      </c>
      <c r="B5" s="3" t="s">
        <v>15</v>
      </c>
      <c r="C5" s="32">
        <v>2622000</v>
      </c>
      <c r="D5" s="15"/>
      <c r="E5" s="14">
        <v>23</v>
      </c>
      <c r="F5" s="3" t="s">
        <v>34</v>
      </c>
      <c r="G5" s="32">
        <v>2076000</v>
      </c>
      <c r="H5" s="15"/>
      <c r="K5" s="35">
        <v>4800000</v>
      </c>
    </row>
    <row r="6" spans="1:11" x14ac:dyDescent="0.2">
      <c r="A6" s="14">
        <v>4</v>
      </c>
      <c r="B6" s="3" t="s">
        <v>12</v>
      </c>
      <c r="C6" s="32">
        <v>2608000</v>
      </c>
      <c r="D6" s="15"/>
      <c r="E6" s="14">
        <v>17</v>
      </c>
      <c r="F6" s="3" t="s">
        <v>16</v>
      </c>
      <c r="G6" s="32">
        <v>2015000</v>
      </c>
      <c r="H6" s="15"/>
    </row>
    <row r="7" spans="1:11" x14ac:dyDescent="0.2">
      <c r="A7" s="14">
        <v>10</v>
      </c>
      <c r="B7" s="3" t="s">
        <v>30</v>
      </c>
      <c r="C7" s="32">
        <v>2104000</v>
      </c>
      <c r="D7" s="15"/>
      <c r="E7" s="14">
        <v>22</v>
      </c>
      <c r="F7" s="3" t="s">
        <v>31</v>
      </c>
      <c r="G7" s="32">
        <v>1977000</v>
      </c>
      <c r="H7" s="15"/>
      <c r="K7" s="9"/>
    </row>
    <row r="8" spans="1:11" x14ac:dyDescent="0.2">
      <c r="A8" s="14">
        <v>2</v>
      </c>
      <c r="B8" s="3" t="s">
        <v>6</v>
      </c>
      <c r="C8" s="32">
        <v>1914000</v>
      </c>
      <c r="D8" s="15"/>
      <c r="E8" s="14">
        <v>14</v>
      </c>
      <c r="F8" s="3" t="s">
        <v>7</v>
      </c>
      <c r="G8" s="32">
        <v>1929000</v>
      </c>
      <c r="H8" s="15"/>
      <c r="K8" s="9"/>
    </row>
    <row r="9" spans="1:11" x14ac:dyDescent="0.2">
      <c r="A9" s="14">
        <v>12</v>
      </c>
      <c r="B9" s="3" t="s">
        <v>36</v>
      </c>
      <c r="C9" s="32">
        <v>1874000</v>
      </c>
      <c r="D9" s="15"/>
      <c r="E9" s="14">
        <v>21</v>
      </c>
      <c r="F9" s="3" t="s">
        <v>28</v>
      </c>
      <c r="G9" s="32">
        <v>1918000</v>
      </c>
      <c r="H9" s="15"/>
      <c r="J9" s="34"/>
    </row>
    <row r="10" spans="1:11" x14ac:dyDescent="0.2">
      <c r="A10" s="14">
        <v>9</v>
      </c>
      <c r="B10" s="3" t="s">
        <v>27</v>
      </c>
      <c r="C10" s="32">
        <v>1815000</v>
      </c>
      <c r="D10" s="15"/>
      <c r="E10" s="14">
        <v>16</v>
      </c>
      <c r="F10" s="3" t="s">
        <v>13</v>
      </c>
      <c r="G10" s="32">
        <v>1742000</v>
      </c>
      <c r="H10" s="15"/>
    </row>
    <row r="11" spans="1:11" x14ac:dyDescent="0.2">
      <c r="A11" s="14">
        <v>7</v>
      </c>
      <c r="B11" s="3" t="s">
        <v>21</v>
      </c>
      <c r="C11" s="32">
        <v>1762000</v>
      </c>
      <c r="D11" s="15"/>
      <c r="E11" s="14">
        <v>13</v>
      </c>
      <c r="F11" s="3" t="s">
        <v>4</v>
      </c>
      <c r="G11" s="32">
        <v>1677000</v>
      </c>
      <c r="H11" s="15"/>
    </row>
    <row r="12" spans="1:11" x14ac:dyDescent="0.2">
      <c r="A12" s="14">
        <v>11</v>
      </c>
      <c r="B12" s="3" t="s">
        <v>33</v>
      </c>
      <c r="C12" s="32">
        <v>1681000</v>
      </c>
      <c r="D12" s="15"/>
      <c r="E12" s="14">
        <v>24</v>
      </c>
      <c r="F12" s="3" t="s">
        <v>37</v>
      </c>
      <c r="G12" s="32">
        <v>1646000</v>
      </c>
      <c r="H12" s="15"/>
    </row>
    <row r="13" spans="1:11" x14ac:dyDescent="0.2">
      <c r="A13" s="14">
        <v>6</v>
      </c>
      <c r="B13" s="3" t="s">
        <v>18</v>
      </c>
      <c r="C13" s="32">
        <v>1680000</v>
      </c>
      <c r="D13" s="15"/>
      <c r="E13" s="14">
        <v>18</v>
      </c>
      <c r="F13" s="3" t="s">
        <v>19</v>
      </c>
      <c r="G13" s="32">
        <v>1635000</v>
      </c>
      <c r="H13" s="15"/>
    </row>
    <row r="14" spans="1:11" x14ac:dyDescent="0.2">
      <c r="A14" s="14">
        <v>3</v>
      </c>
      <c r="B14" s="3" t="s">
        <v>9</v>
      </c>
      <c r="C14" s="32">
        <v>1662000</v>
      </c>
      <c r="D14" s="15"/>
      <c r="E14" s="14">
        <v>15</v>
      </c>
      <c r="F14" s="3" t="s">
        <v>10</v>
      </c>
      <c r="G14" s="32">
        <v>1549000</v>
      </c>
      <c r="H14" s="15"/>
    </row>
    <row r="15" spans="1:11" x14ac:dyDescent="0.2">
      <c r="B15" s="3"/>
      <c r="E15" s="31"/>
      <c r="G15" s="3"/>
    </row>
    <row r="16" spans="1:11" x14ac:dyDescent="0.2">
      <c r="B16" s="3"/>
      <c r="G16" s="3"/>
    </row>
    <row r="17" spans="3:7" x14ac:dyDescent="0.2">
      <c r="C17" s="20" t="s">
        <v>1124</v>
      </c>
      <c r="G17" s="3"/>
    </row>
    <row r="18" spans="3:7" x14ac:dyDescent="0.2">
      <c r="C18" s="20" t="s">
        <v>345</v>
      </c>
      <c r="G18" s="3"/>
    </row>
    <row r="19" spans="3:7" x14ac:dyDescent="0.2">
      <c r="F19" s="15"/>
    </row>
  </sheetData>
  <sortState ref="A3:D14">
    <sortCondition descending="1" ref="C3:C14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56"/>
  <sheetViews>
    <sheetView workbookViewId="0">
      <selection activeCell="D5" sqref="D5"/>
    </sheetView>
  </sheetViews>
  <sheetFormatPr defaultRowHeight="12.95" customHeight="1" x14ac:dyDescent="0.2"/>
  <cols>
    <col min="1" max="1" width="23.83203125" style="3" customWidth="1"/>
    <col min="2" max="6" width="12.83203125" style="3" customWidth="1"/>
    <col min="7" max="8" width="9.33203125" style="3" customWidth="1"/>
    <col min="9" max="9" width="11.83203125" style="3" customWidth="1"/>
    <col min="10" max="257" width="9.33203125" style="3" customWidth="1"/>
    <col min="258" max="16384" width="9.33203125" style="3"/>
  </cols>
  <sheetData>
    <row r="1" spans="1:9" ht="27" customHeight="1" x14ac:dyDescent="0.2">
      <c r="A1" s="36" t="s">
        <v>74</v>
      </c>
      <c r="B1" s="36" t="s">
        <v>347</v>
      </c>
      <c r="C1" s="36" t="s">
        <v>1129</v>
      </c>
      <c r="D1" s="36" t="s">
        <v>348</v>
      </c>
      <c r="E1" s="36" t="s">
        <v>346</v>
      </c>
      <c r="F1" s="36" t="s">
        <v>75</v>
      </c>
    </row>
    <row r="2" spans="1:9" ht="12.95" customHeight="1" x14ac:dyDescent="0.2">
      <c r="A2" s="37" t="s">
        <v>76</v>
      </c>
      <c r="B2" s="7">
        <v>385000</v>
      </c>
      <c r="C2" s="3">
        <v>9</v>
      </c>
      <c r="D2" s="7">
        <v>1710000</v>
      </c>
      <c r="E2" s="7">
        <v>2190</v>
      </c>
      <c r="F2" s="38"/>
    </row>
    <row r="3" spans="1:9" ht="12.95" customHeight="1" x14ac:dyDescent="0.2">
      <c r="A3" s="37" t="s">
        <v>77</v>
      </c>
      <c r="B3" s="7">
        <v>385000</v>
      </c>
      <c r="C3" s="3">
        <v>11</v>
      </c>
      <c r="D3" s="7">
        <v>2310000</v>
      </c>
      <c r="E3" s="7">
        <v>2510</v>
      </c>
      <c r="F3" s="38"/>
      <c r="I3" s="6" t="s">
        <v>352</v>
      </c>
    </row>
    <row r="4" spans="1:9" ht="12.95" customHeight="1" x14ac:dyDescent="0.2">
      <c r="A4" s="37" t="s">
        <v>78</v>
      </c>
      <c r="B4" s="7">
        <v>275000</v>
      </c>
      <c r="C4" s="3">
        <v>10</v>
      </c>
      <c r="D4" s="7">
        <v>1200000</v>
      </c>
      <c r="E4" s="7">
        <v>1770</v>
      </c>
      <c r="F4" s="38"/>
      <c r="I4" s="7">
        <v>12500</v>
      </c>
    </row>
    <row r="5" spans="1:9" ht="12.95" customHeight="1" x14ac:dyDescent="0.2">
      <c r="A5" s="37" t="s">
        <v>79</v>
      </c>
      <c r="B5" s="7">
        <v>315000</v>
      </c>
      <c r="C5" s="3">
        <v>3</v>
      </c>
      <c r="D5" s="7">
        <v>1170000</v>
      </c>
      <c r="E5" s="7">
        <v>2240</v>
      </c>
      <c r="F5" s="38"/>
    </row>
    <row r="6" spans="1:9" ht="12.95" customHeight="1" x14ac:dyDescent="0.2">
      <c r="A6" s="37" t="s">
        <v>80</v>
      </c>
      <c r="B6" s="7">
        <v>320000</v>
      </c>
      <c r="C6" s="3">
        <v>17</v>
      </c>
      <c r="D6" s="7">
        <v>2040000</v>
      </c>
      <c r="E6" s="7">
        <v>2780</v>
      </c>
      <c r="F6" s="38"/>
      <c r="I6" s="6" t="s">
        <v>83</v>
      </c>
    </row>
    <row r="7" spans="1:9" ht="12.95" customHeight="1" x14ac:dyDescent="0.2">
      <c r="A7" s="37" t="s">
        <v>81</v>
      </c>
      <c r="B7" s="7">
        <v>345000</v>
      </c>
      <c r="C7" s="3">
        <v>3</v>
      </c>
      <c r="D7" s="7">
        <v>810000</v>
      </c>
      <c r="E7" s="7">
        <v>2050</v>
      </c>
      <c r="F7" s="38"/>
      <c r="I7" s="39">
        <v>0.18</v>
      </c>
    </row>
    <row r="8" spans="1:9" ht="12.95" customHeight="1" x14ac:dyDescent="0.2">
      <c r="A8" s="37" t="s">
        <v>82</v>
      </c>
      <c r="B8" s="7">
        <v>290000</v>
      </c>
      <c r="C8" s="3">
        <v>12</v>
      </c>
      <c r="D8" s="7">
        <v>4080000</v>
      </c>
      <c r="E8" s="7">
        <v>2390</v>
      </c>
      <c r="F8" s="38"/>
    </row>
    <row r="9" spans="1:9" ht="12.95" customHeight="1" x14ac:dyDescent="0.2">
      <c r="A9" s="37" t="s">
        <v>84</v>
      </c>
      <c r="B9" s="7">
        <v>330000</v>
      </c>
      <c r="C9" s="3">
        <v>13</v>
      </c>
      <c r="D9" s="7">
        <v>1430000</v>
      </c>
      <c r="E9" s="7">
        <v>2600</v>
      </c>
      <c r="F9" s="38"/>
      <c r="I9" s="6" t="s">
        <v>351</v>
      </c>
    </row>
    <row r="10" spans="1:9" ht="12.95" customHeight="1" x14ac:dyDescent="0.2">
      <c r="A10" s="37" t="s">
        <v>85</v>
      </c>
      <c r="B10" s="7">
        <v>370000</v>
      </c>
      <c r="C10" s="3">
        <v>5</v>
      </c>
      <c r="D10" s="7">
        <v>500000</v>
      </c>
      <c r="E10" s="7">
        <v>2530</v>
      </c>
      <c r="F10" s="38"/>
      <c r="I10" s="38">
        <v>50</v>
      </c>
    </row>
    <row r="11" spans="1:9" ht="12.95" customHeight="1" x14ac:dyDescent="0.2">
      <c r="A11" s="37" t="s">
        <v>86</v>
      </c>
      <c r="B11" s="7">
        <v>200000</v>
      </c>
      <c r="C11" s="3">
        <v>8</v>
      </c>
      <c r="D11" s="7">
        <v>2640000</v>
      </c>
      <c r="E11" s="7">
        <v>1590</v>
      </c>
      <c r="F11" s="38"/>
    </row>
    <row r="12" spans="1:9" ht="12.95" customHeight="1" x14ac:dyDescent="0.2">
      <c r="A12" s="37" t="s">
        <v>87</v>
      </c>
      <c r="B12" s="7">
        <v>310000</v>
      </c>
      <c r="C12" s="3">
        <v>12</v>
      </c>
      <c r="D12" s="7">
        <v>1560000</v>
      </c>
      <c r="E12" s="7">
        <v>2740</v>
      </c>
      <c r="F12" s="38"/>
    </row>
    <row r="13" spans="1:9" ht="12.95" customHeight="1" x14ac:dyDescent="0.2">
      <c r="A13" s="37" t="s">
        <v>88</v>
      </c>
      <c r="B13" s="7">
        <v>310000</v>
      </c>
      <c r="C13" s="3">
        <v>8</v>
      </c>
      <c r="D13" s="7">
        <v>2960000</v>
      </c>
      <c r="E13" s="7">
        <v>2380</v>
      </c>
      <c r="F13" s="38"/>
      <c r="H13" s="19" t="s">
        <v>349</v>
      </c>
    </row>
    <row r="14" spans="1:9" ht="12.95" customHeight="1" x14ac:dyDescent="0.2">
      <c r="A14" s="37" t="s">
        <v>89</v>
      </c>
      <c r="B14" s="7">
        <v>395000</v>
      </c>
      <c r="C14" s="3">
        <v>4</v>
      </c>
      <c r="D14" s="7">
        <v>1120000</v>
      </c>
      <c r="E14" s="7">
        <v>2990</v>
      </c>
      <c r="F14" s="38"/>
      <c r="H14" s="19" t="s">
        <v>350</v>
      </c>
    </row>
    <row r="15" spans="1:9" ht="12.95" customHeight="1" x14ac:dyDescent="0.2">
      <c r="A15" s="37" t="s">
        <v>90</v>
      </c>
      <c r="B15" s="7">
        <v>350000</v>
      </c>
      <c r="C15" s="3">
        <v>4</v>
      </c>
      <c r="D15" s="7">
        <v>1320000</v>
      </c>
      <c r="E15" s="7">
        <v>1640</v>
      </c>
      <c r="F15" s="38"/>
      <c r="H15" s="19" t="s">
        <v>353</v>
      </c>
    </row>
    <row r="16" spans="1:9" ht="12.95" customHeight="1" x14ac:dyDescent="0.2">
      <c r="A16" s="37" t="s">
        <v>91</v>
      </c>
      <c r="B16" s="7">
        <v>330000</v>
      </c>
      <c r="C16" s="3">
        <v>11</v>
      </c>
      <c r="D16" s="7">
        <v>1980000</v>
      </c>
      <c r="E16" s="7">
        <v>2420</v>
      </c>
      <c r="F16" s="38"/>
    </row>
    <row r="17" spans="1:6" ht="12.95" customHeight="1" x14ac:dyDescent="0.2">
      <c r="A17" s="37" t="s">
        <v>92</v>
      </c>
      <c r="B17" s="7">
        <v>390000</v>
      </c>
      <c r="C17" s="3">
        <v>5</v>
      </c>
      <c r="D17" s="7">
        <v>2000000</v>
      </c>
      <c r="E17" s="7">
        <v>1520</v>
      </c>
      <c r="F17" s="38"/>
    </row>
    <row r="18" spans="1:6" ht="12.95" customHeight="1" x14ac:dyDescent="0.2">
      <c r="A18" s="37" t="s">
        <v>93</v>
      </c>
      <c r="B18" s="7">
        <v>265000</v>
      </c>
      <c r="C18" s="3">
        <v>16</v>
      </c>
      <c r="D18" s="7">
        <v>2720000</v>
      </c>
      <c r="E18" s="7">
        <v>1520</v>
      </c>
      <c r="F18" s="38"/>
    </row>
    <row r="19" spans="1:6" ht="12.95" customHeight="1" x14ac:dyDescent="0.2">
      <c r="A19" s="37" t="s">
        <v>94</v>
      </c>
      <c r="B19" s="7">
        <v>220000</v>
      </c>
      <c r="C19" s="3">
        <v>6</v>
      </c>
      <c r="D19" s="7">
        <v>2160000</v>
      </c>
      <c r="E19" s="7">
        <v>1590</v>
      </c>
      <c r="F19" s="38"/>
    </row>
    <row r="20" spans="1:6" ht="12.95" customHeight="1" x14ac:dyDescent="0.2">
      <c r="A20" s="37" t="s">
        <v>95</v>
      </c>
      <c r="B20" s="7">
        <v>205000</v>
      </c>
      <c r="C20" s="3">
        <v>3</v>
      </c>
      <c r="D20" s="7">
        <v>1110000</v>
      </c>
      <c r="E20" s="7">
        <v>1740</v>
      </c>
      <c r="F20" s="38"/>
    </row>
    <row r="21" spans="1:6" ht="12.95" customHeight="1" x14ac:dyDescent="0.2">
      <c r="A21" s="37" t="s">
        <v>96</v>
      </c>
      <c r="B21" s="7">
        <v>320000</v>
      </c>
      <c r="C21" s="3">
        <v>13</v>
      </c>
      <c r="D21" s="7">
        <v>4160000</v>
      </c>
      <c r="E21" s="7">
        <v>1670</v>
      </c>
      <c r="F21" s="38"/>
    </row>
    <row r="22" spans="1:6" ht="12.95" customHeight="1" x14ac:dyDescent="0.2">
      <c r="A22" s="37" t="s">
        <v>97</v>
      </c>
      <c r="B22" s="7">
        <v>265000</v>
      </c>
      <c r="C22" s="3">
        <v>15</v>
      </c>
      <c r="D22" s="7">
        <v>2100000</v>
      </c>
      <c r="E22" s="7">
        <v>2520</v>
      </c>
      <c r="F22" s="38"/>
    </row>
    <row r="23" spans="1:6" ht="12.95" customHeight="1" x14ac:dyDescent="0.2">
      <c r="A23" s="37" t="s">
        <v>98</v>
      </c>
      <c r="B23" s="7">
        <v>225000</v>
      </c>
      <c r="C23" s="3">
        <v>15</v>
      </c>
      <c r="D23" s="7">
        <v>3750000</v>
      </c>
      <c r="E23" s="7">
        <v>1680</v>
      </c>
      <c r="F23" s="38"/>
    </row>
    <row r="24" spans="1:6" ht="12.95" customHeight="1" x14ac:dyDescent="0.2">
      <c r="A24" s="37" t="s">
        <v>99</v>
      </c>
      <c r="B24" s="7">
        <v>285000</v>
      </c>
      <c r="C24" s="3">
        <v>5</v>
      </c>
      <c r="D24" s="7">
        <v>1800000</v>
      </c>
      <c r="E24" s="7">
        <v>2990</v>
      </c>
      <c r="F24" s="38"/>
    </row>
    <row r="25" spans="1:6" ht="12.95" customHeight="1" x14ac:dyDescent="0.2">
      <c r="A25" s="37" t="s">
        <v>100</v>
      </c>
      <c r="B25" s="7">
        <v>240000</v>
      </c>
      <c r="C25" s="3">
        <v>9</v>
      </c>
      <c r="D25" s="7">
        <v>2970000</v>
      </c>
      <c r="E25" s="7">
        <v>1780</v>
      </c>
      <c r="F25" s="38"/>
    </row>
    <row r="26" spans="1:6" ht="12.95" customHeight="1" x14ac:dyDescent="0.2">
      <c r="A26" s="37" t="s">
        <v>101</v>
      </c>
      <c r="B26" s="7">
        <v>340000</v>
      </c>
      <c r="C26" s="3">
        <v>13</v>
      </c>
      <c r="D26" s="7">
        <v>2990000</v>
      </c>
      <c r="E26" s="7">
        <v>1810</v>
      </c>
      <c r="F26" s="38"/>
    </row>
    <row r="27" spans="1:6" ht="12.95" customHeight="1" x14ac:dyDescent="0.2">
      <c r="A27" s="37" t="s">
        <v>102</v>
      </c>
      <c r="B27" s="7">
        <v>350000</v>
      </c>
      <c r="C27" s="3">
        <v>16</v>
      </c>
      <c r="D27" s="7">
        <v>5280000</v>
      </c>
      <c r="E27" s="7">
        <v>2940</v>
      </c>
      <c r="F27" s="38"/>
    </row>
    <row r="28" spans="1:6" ht="12.95" customHeight="1" x14ac:dyDescent="0.2">
      <c r="A28" s="37" t="s">
        <v>103</v>
      </c>
      <c r="B28" s="7">
        <v>365000</v>
      </c>
      <c r="C28" s="3">
        <v>12</v>
      </c>
      <c r="D28" s="7">
        <v>4560000</v>
      </c>
      <c r="E28" s="7">
        <v>2550</v>
      </c>
      <c r="F28" s="38"/>
    </row>
    <row r="29" spans="1:6" ht="12.95" customHeight="1" x14ac:dyDescent="0.2">
      <c r="A29" s="37" t="s">
        <v>104</v>
      </c>
      <c r="B29" s="7">
        <v>225000</v>
      </c>
      <c r="C29" s="3">
        <v>13</v>
      </c>
      <c r="D29" s="7">
        <v>4160000</v>
      </c>
      <c r="E29" s="7">
        <v>2680</v>
      </c>
      <c r="F29" s="38"/>
    </row>
    <row r="30" spans="1:6" ht="12.95" customHeight="1" x14ac:dyDescent="0.2">
      <c r="A30" s="37" t="s">
        <v>105</v>
      </c>
      <c r="B30" s="7">
        <v>365000</v>
      </c>
      <c r="C30" s="3">
        <v>10</v>
      </c>
      <c r="D30" s="7">
        <v>3200000</v>
      </c>
      <c r="E30" s="7">
        <v>1530</v>
      </c>
      <c r="F30" s="38"/>
    </row>
    <row r="31" spans="1:6" ht="12.95" customHeight="1" x14ac:dyDescent="0.2">
      <c r="A31" s="37" t="s">
        <v>106</v>
      </c>
      <c r="B31" s="7">
        <v>235000</v>
      </c>
      <c r="C31" s="3">
        <v>13</v>
      </c>
      <c r="D31" s="7">
        <v>1560000</v>
      </c>
      <c r="E31" s="7">
        <v>1860</v>
      </c>
      <c r="F31" s="38"/>
    </row>
    <row r="32" spans="1:6" ht="12.95" customHeight="1" x14ac:dyDescent="0.2">
      <c r="A32" s="37" t="s">
        <v>107</v>
      </c>
      <c r="B32" s="7">
        <v>315000</v>
      </c>
      <c r="C32" s="3">
        <v>9</v>
      </c>
      <c r="D32" s="7">
        <v>2430000</v>
      </c>
      <c r="E32" s="7">
        <v>2510</v>
      </c>
      <c r="F32" s="38"/>
    </row>
    <row r="33" spans="1:6" ht="12.95" customHeight="1" x14ac:dyDescent="0.2">
      <c r="A33" s="37" t="s">
        <v>108</v>
      </c>
      <c r="B33" s="7">
        <v>310000</v>
      </c>
      <c r="C33" s="3">
        <v>14</v>
      </c>
      <c r="D33" s="7">
        <v>1680000</v>
      </c>
      <c r="E33" s="7">
        <v>2180</v>
      </c>
      <c r="F33" s="38"/>
    </row>
    <row r="34" spans="1:6" ht="12.95" customHeight="1" x14ac:dyDescent="0.2">
      <c r="A34" s="37" t="s">
        <v>109</v>
      </c>
      <c r="B34" s="7">
        <v>330000</v>
      </c>
      <c r="C34" s="3">
        <v>4</v>
      </c>
      <c r="D34" s="7">
        <v>520000</v>
      </c>
      <c r="E34" s="7">
        <v>2170</v>
      </c>
      <c r="F34" s="38"/>
    </row>
    <row r="35" spans="1:6" ht="12.95" customHeight="1" x14ac:dyDescent="0.2">
      <c r="A35" s="37" t="s">
        <v>110</v>
      </c>
      <c r="B35" s="7">
        <v>375000</v>
      </c>
      <c r="C35" s="3">
        <v>13</v>
      </c>
      <c r="D35" s="7">
        <v>2860000</v>
      </c>
      <c r="E35" s="7">
        <v>2360</v>
      </c>
      <c r="F35" s="38"/>
    </row>
    <row r="36" spans="1:6" ht="12.95" customHeight="1" x14ac:dyDescent="0.2">
      <c r="A36" s="37" t="s">
        <v>111</v>
      </c>
      <c r="B36" s="7">
        <v>360000</v>
      </c>
      <c r="C36" s="3">
        <v>10</v>
      </c>
      <c r="D36" s="7">
        <v>3200000</v>
      </c>
      <c r="E36" s="7">
        <v>2650</v>
      </c>
      <c r="F36" s="38"/>
    </row>
    <row r="37" spans="1:6" ht="12.95" customHeight="1" x14ac:dyDescent="0.2">
      <c r="A37" s="37" t="s">
        <v>112</v>
      </c>
      <c r="B37" s="7">
        <v>240000</v>
      </c>
      <c r="C37" s="3">
        <v>6</v>
      </c>
      <c r="D37" s="7">
        <v>1320000</v>
      </c>
      <c r="E37" s="7">
        <v>2330</v>
      </c>
      <c r="F37" s="38"/>
    </row>
    <row r="38" spans="1:6" ht="12.95" customHeight="1" x14ac:dyDescent="0.2">
      <c r="A38" s="37" t="s">
        <v>113</v>
      </c>
      <c r="B38" s="7">
        <v>310000</v>
      </c>
      <c r="C38" s="3">
        <v>9</v>
      </c>
      <c r="D38" s="7">
        <v>2790000</v>
      </c>
      <c r="E38" s="7">
        <v>1830</v>
      </c>
      <c r="F38" s="38"/>
    </row>
    <row r="39" spans="1:6" ht="12.95" customHeight="1" x14ac:dyDescent="0.2">
      <c r="A39" s="37" t="s">
        <v>114</v>
      </c>
      <c r="B39" s="7">
        <v>250000</v>
      </c>
      <c r="C39" s="3">
        <v>6</v>
      </c>
      <c r="D39" s="7">
        <v>1500000</v>
      </c>
      <c r="E39" s="7">
        <v>2270</v>
      </c>
      <c r="F39" s="38"/>
    </row>
    <row r="40" spans="1:6" ht="12.95" customHeight="1" x14ac:dyDescent="0.2">
      <c r="A40" s="37" t="s">
        <v>115</v>
      </c>
      <c r="B40" s="7">
        <v>235000</v>
      </c>
      <c r="C40" s="3">
        <v>15</v>
      </c>
      <c r="D40" s="7">
        <v>2700000</v>
      </c>
      <c r="E40" s="7">
        <v>2920</v>
      </c>
      <c r="F40" s="38"/>
    </row>
    <row r="41" spans="1:6" ht="12.95" customHeight="1" x14ac:dyDescent="0.2">
      <c r="A41" s="37" t="s">
        <v>116</v>
      </c>
      <c r="B41" s="7">
        <v>265000</v>
      </c>
      <c r="C41" s="3">
        <v>3</v>
      </c>
      <c r="D41" s="7">
        <v>570000</v>
      </c>
      <c r="E41" s="7">
        <v>2630</v>
      </c>
      <c r="F41" s="38"/>
    </row>
    <row r="42" spans="1:6" ht="12.95" customHeight="1" x14ac:dyDescent="0.2">
      <c r="A42" s="37" t="s">
        <v>117</v>
      </c>
      <c r="B42" s="7">
        <v>255000</v>
      </c>
      <c r="C42" s="3">
        <v>3</v>
      </c>
      <c r="D42" s="7">
        <v>360000</v>
      </c>
      <c r="E42" s="7">
        <v>2480</v>
      </c>
      <c r="F42" s="38"/>
    </row>
    <row r="43" spans="1:6" ht="12.95" customHeight="1" x14ac:dyDescent="0.2">
      <c r="A43" s="37" t="s">
        <v>118</v>
      </c>
      <c r="B43" s="7">
        <v>380000</v>
      </c>
      <c r="C43" s="3">
        <v>17</v>
      </c>
      <c r="D43" s="7">
        <v>2550000</v>
      </c>
      <c r="E43" s="7">
        <v>2530</v>
      </c>
      <c r="F43" s="38"/>
    </row>
    <row r="44" spans="1:6" ht="12.95" customHeight="1" x14ac:dyDescent="0.2">
      <c r="A44" s="37" t="s">
        <v>119</v>
      </c>
      <c r="B44" s="7">
        <v>370000</v>
      </c>
      <c r="C44" s="3">
        <v>17</v>
      </c>
      <c r="D44" s="7">
        <v>2040000</v>
      </c>
      <c r="E44" s="7">
        <v>2060</v>
      </c>
      <c r="F44" s="38"/>
    </row>
    <row r="45" spans="1:6" ht="12.95" customHeight="1" x14ac:dyDescent="0.2">
      <c r="A45" s="37" t="s">
        <v>120</v>
      </c>
      <c r="B45" s="7">
        <v>285000</v>
      </c>
      <c r="C45" s="3">
        <v>13</v>
      </c>
      <c r="D45" s="7">
        <v>2340000</v>
      </c>
      <c r="E45" s="7">
        <v>2600</v>
      </c>
      <c r="F45" s="38"/>
    </row>
    <row r="46" spans="1:6" ht="12.95" customHeight="1" x14ac:dyDescent="0.2">
      <c r="A46" s="37" t="s">
        <v>121</v>
      </c>
      <c r="B46" s="7">
        <v>215000</v>
      </c>
      <c r="C46" s="3">
        <v>4</v>
      </c>
      <c r="D46" s="7">
        <v>1600000</v>
      </c>
      <c r="E46" s="7">
        <v>2370</v>
      </c>
      <c r="F46" s="38"/>
    </row>
    <row r="47" spans="1:6" ht="12.95" customHeight="1" x14ac:dyDescent="0.2">
      <c r="A47" s="37" t="s">
        <v>122</v>
      </c>
      <c r="B47" s="7">
        <v>210000</v>
      </c>
      <c r="C47" s="3">
        <v>6</v>
      </c>
      <c r="D47" s="7">
        <v>1200000</v>
      </c>
      <c r="E47" s="7">
        <v>2600</v>
      </c>
      <c r="F47" s="38"/>
    </row>
    <row r="48" spans="1:6" ht="12.95" customHeight="1" x14ac:dyDescent="0.2">
      <c r="A48" s="37" t="s">
        <v>123</v>
      </c>
      <c r="B48" s="7">
        <v>265000</v>
      </c>
      <c r="C48" s="3">
        <v>3</v>
      </c>
      <c r="D48" s="7">
        <v>300000</v>
      </c>
      <c r="E48" s="7">
        <v>2230</v>
      </c>
      <c r="F48" s="38"/>
    </row>
    <row r="49" spans="1:6" ht="12.95" customHeight="1" x14ac:dyDescent="0.2">
      <c r="A49" s="37" t="s">
        <v>124</v>
      </c>
      <c r="B49" s="7">
        <v>275000</v>
      </c>
      <c r="C49" s="3">
        <v>15</v>
      </c>
      <c r="D49" s="7">
        <v>3750000</v>
      </c>
      <c r="E49" s="7">
        <v>1870</v>
      </c>
      <c r="F49" s="38"/>
    </row>
    <row r="50" spans="1:6" ht="12.95" customHeight="1" x14ac:dyDescent="0.2">
      <c r="A50" s="37" t="s">
        <v>125</v>
      </c>
      <c r="B50" s="7">
        <v>295000</v>
      </c>
      <c r="C50" s="3">
        <v>17</v>
      </c>
      <c r="D50" s="7">
        <v>6800000</v>
      </c>
      <c r="E50" s="7">
        <v>2400</v>
      </c>
      <c r="F50" s="38"/>
    </row>
    <row r="51" spans="1:6" ht="12.95" customHeight="1" x14ac:dyDescent="0.2">
      <c r="A51" s="37" t="s">
        <v>126</v>
      </c>
      <c r="B51" s="7">
        <v>210000</v>
      </c>
      <c r="C51" s="3">
        <v>10</v>
      </c>
      <c r="D51" s="7">
        <v>2100000</v>
      </c>
      <c r="E51" s="7">
        <v>1600</v>
      </c>
      <c r="F51" s="38"/>
    </row>
    <row r="52" spans="1:6" ht="12.95" customHeight="1" x14ac:dyDescent="0.2">
      <c r="A52" s="37" t="s">
        <v>127</v>
      </c>
      <c r="B52" s="7">
        <v>210000</v>
      </c>
      <c r="C52" s="3">
        <v>7</v>
      </c>
      <c r="D52" s="7">
        <v>2520000</v>
      </c>
      <c r="E52" s="7">
        <v>2150</v>
      </c>
      <c r="F52" s="38"/>
    </row>
    <row r="53" spans="1:6" ht="12.95" customHeight="1" x14ac:dyDescent="0.2">
      <c r="A53" s="37" t="s">
        <v>128</v>
      </c>
      <c r="B53" s="7">
        <v>215000</v>
      </c>
      <c r="C53" s="3">
        <v>8</v>
      </c>
      <c r="D53" s="7">
        <v>2160000</v>
      </c>
      <c r="E53" s="7">
        <v>2010</v>
      </c>
      <c r="F53" s="38"/>
    </row>
    <row r="54" spans="1:6" ht="12.95" customHeight="1" x14ac:dyDescent="0.2">
      <c r="A54" s="37" t="s">
        <v>129</v>
      </c>
      <c r="B54" s="7">
        <v>210000</v>
      </c>
      <c r="C54" s="3">
        <v>6</v>
      </c>
      <c r="D54" s="7">
        <v>660000</v>
      </c>
      <c r="E54" s="7">
        <v>1780</v>
      </c>
      <c r="F54" s="38"/>
    </row>
    <row r="55" spans="1:6" ht="12.95" customHeight="1" x14ac:dyDescent="0.2">
      <c r="A55" s="37" t="s">
        <v>130</v>
      </c>
      <c r="B55" s="7">
        <v>365000</v>
      </c>
      <c r="C55" s="3">
        <v>3</v>
      </c>
      <c r="D55" s="7">
        <v>480000</v>
      </c>
      <c r="E55" s="7">
        <v>1760</v>
      </c>
      <c r="F55" s="38"/>
    </row>
    <row r="56" spans="1:6" ht="12.95" customHeight="1" x14ac:dyDescent="0.2">
      <c r="A56" s="37" t="s">
        <v>131</v>
      </c>
      <c r="B56" s="7">
        <v>350000</v>
      </c>
      <c r="C56" s="3">
        <v>11</v>
      </c>
      <c r="D56" s="7">
        <v>1540000</v>
      </c>
      <c r="E56" s="7">
        <v>2710</v>
      </c>
      <c r="F56" s="38"/>
    </row>
    <row r="57" spans="1:6" ht="12.95" customHeight="1" x14ac:dyDescent="0.2">
      <c r="A57" s="37" t="s">
        <v>132</v>
      </c>
      <c r="B57" s="7">
        <v>360000</v>
      </c>
      <c r="C57" s="3">
        <v>10</v>
      </c>
      <c r="D57" s="7">
        <v>1900000</v>
      </c>
      <c r="E57" s="7">
        <v>2830</v>
      </c>
      <c r="F57" s="38"/>
    </row>
    <row r="58" spans="1:6" ht="12.95" customHeight="1" x14ac:dyDescent="0.2">
      <c r="A58" s="37" t="s">
        <v>133</v>
      </c>
      <c r="B58" s="7">
        <v>365000</v>
      </c>
      <c r="C58" s="3">
        <v>10</v>
      </c>
      <c r="D58" s="7">
        <v>1100000</v>
      </c>
      <c r="E58" s="7">
        <v>1540</v>
      </c>
      <c r="F58" s="38"/>
    </row>
    <row r="59" spans="1:6" ht="12.95" customHeight="1" x14ac:dyDescent="0.2">
      <c r="A59" s="37" t="s">
        <v>134</v>
      </c>
      <c r="B59" s="7">
        <v>280000</v>
      </c>
      <c r="C59" s="3">
        <v>17</v>
      </c>
      <c r="D59" s="7">
        <v>6460000</v>
      </c>
      <c r="E59" s="7">
        <v>1550</v>
      </c>
      <c r="F59" s="38"/>
    </row>
    <row r="60" spans="1:6" ht="12.95" customHeight="1" x14ac:dyDescent="0.2">
      <c r="A60" s="37" t="s">
        <v>135</v>
      </c>
      <c r="B60" s="7">
        <v>340000</v>
      </c>
      <c r="C60" s="3">
        <v>6</v>
      </c>
      <c r="D60" s="7">
        <v>1920000</v>
      </c>
      <c r="E60" s="7">
        <v>1600</v>
      </c>
      <c r="F60" s="38"/>
    </row>
    <row r="61" spans="1:6" ht="12.95" customHeight="1" x14ac:dyDescent="0.2">
      <c r="A61" s="37" t="s">
        <v>136</v>
      </c>
      <c r="B61" s="7">
        <v>360000</v>
      </c>
      <c r="C61" s="3">
        <v>17</v>
      </c>
      <c r="D61" s="7">
        <v>6800000</v>
      </c>
      <c r="E61" s="7">
        <v>2270</v>
      </c>
      <c r="F61" s="38"/>
    </row>
    <row r="62" spans="1:6" ht="12.95" customHeight="1" x14ac:dyDescent="0.2">
      <c r="A62" s="37" t="s">
        <v>137</v>
      </c>
      <c r="B62" s="7">
        <v>200000</v>
      </c>
      <c r="C62" s="3">
        <v>15</v>
      </c>
      <c r="D62" s="7">
        <v>2550000</v>
      </c>
      <c r="E62" s="7">
        <v>2650</v>
      </c>
      <c r="F62" s="38"/>
    </row>
    <row r="63" spans="1:6" ht="12.95" customHeight="1" x14ac:dyDescent="0.2">
      <c r="A63" s="37" t="s">
        <v>138</v>
      </c>
      <c r="B63" s="7">
        <v>260000</v>
      </c>
      <c r="C63" s="3">
        <v>10</v>
      </c>
      <c r="D63" s="7">
        <v>1900000</v>
      </c>
      <c r="E63" s="7">
        <v>2830</v>
      </c>
      <c r="F63" s="38"/>
    </row>
    <row r="64" spans="1:6" ht="12.95" customHeight="1" x14ac:dyDescent="0.2">
      <c r="A64" s="37" t="s">
        <v>139</v>
      </c>
      <c r="B64" s="7">
        <v>285000</v>
      </c>
      <c r="C64" s="3">
        <v>13</v>
      </c>
      <c r="D64" s="7">
        <v>2990000</v>
      </c>
      <c r="E64" s="7">
        <v>2410</v>
      </c>
      <c r="F64" s="38"/>
    </row>
    <row r="65" spans="1:6" ht="12.95" customHeight="1" x14ac:dyDescent="0.2">
      <c r="A65" s="37" t="s">
        <v>140</v>
      </c>
      <c r="B65" s="7">
        <v>385000</v>
      </c>
      <c r="C65" s="3">
        <v>14</v>
      </c>
      <c r="D65" s="7">
        <v>5600000</v>
      </c>
      <c r="E65" s="7">
        <v>2090</v>
      </c>
      <c r="F65" s="38"/>
    </row>
    <row r="66" spans="1:6" ht="12.95" customHeight="1" x14ac:dyDescent="0.2">
      <c r="A66" s="37" t="s">
        <v>141</v>
      </c>
      <c r="B66" s="7">
        <v>240000</v>
      </c>
      <c r="C66" s="3">
        <v>12</v>
      </c>
      <c r="D66" s="7">
        <v>2760000</v>
      </c>
      <c r="E66" s="7">
        <v>2700</v>
      </c>
      <c r="F66" s="38"/>
    </row>
    <row r="67" spans="1:6" ht="12.95" customHeight="1" x14ac:dyDescent="0.2">
      <c r="A67" s="37" t="s">
        <v>142</v>
      </c>
      <c r="B67" s="7">
        <v>230000</v>
      </c>
      <c r="C67" s="3">
        <v>15</v>
      </c>
      <c r="D67" s="7">
        <v>3300000</v>
      </c>
      <c r="E67" s="7">
        <v>2030</v>
      </c>
      <c r="F67" s="38"/>
    </row>
    <row r="68" spans="1:6" ht="12.95" customHeight="1" x14ac:dyDescent="0.2">
      <c r="A68" s="37" t="s">
        <v>143</v>
      </c>
      <c r="B68" s="7">
        <v>320000</v>
      </c>
      <c r="C68" s="3">
        <v>13</v>
      </c>
      <c r="D68" s="7">
        <v>5200000</v>
      </c>
      <c r="E68" s="7">
        <v>1850</v>
      </c>
      <c r="F68" s="38"/>
    </row>
    <row r="69" spans="1:6" ht="12.95" customHeight="1" x14ac:dyDescent="0.2">
      <c r="A69" s="37" t="s">
        <v>144</v>
      </c>
      <c r="B69" s="7">
        <v>290000</v>
      </c>
      <c r="C69" s="3">
        <v>13</v>
      </c>
      <c r="D69" s="7">
        <v>4810000</v>
      </c>
      <c r="E69" s="7">
        <v>2640</v>
      </c>
      <c r="F69" s="38"/>
    </row>
    <row r="70" spans="1:6" ht="12.95" customHeight="1" x14ac:dyDescent="0.2">
      <c r="A70" s="37" t="s">
        <v>145</v>
      </c>
      <c r="B70" s="7">
        <v>245000</v>
      </c>
      <c r="C70" s="3">
        <v>14</v>
      </c>
      <c r="D70" s="7">
        <v>3080000</v>
      </c>
      <c r="E70" s="7">
        <v>2780</v>
      </c>
      <c r="F70" s="38"/>
    </row>
    <row r="71" spans="1:6" ht="12.95" customHeight="1" x14ac:dyDescent="0.2">
      <c r="A71" s="37" t="s">
        <v>146</v>
      </c>
      <c r="B71" s="7">
        <v>265000</v>
      </c>
      <c r="C71" s="3">
        <v>7</v>
      </c>
      <c r="D71" s="7">
        <v>1680000</v>
      </c>
      <c r="E71" s="7">
        <v>2010</v>
      </c>
      <c r="F71" s="38"/>
    </row>
    <row r="72" spans="1:6" ht="12.95" customHeight="1" x14ac:dyDescent="0.2">
      <c r="A72" s="37" t="s">
        <v>147</v>
      </c>
      <c r="B72" s="7">
        <v>380000</v>
      </c>
      <c r="C72" s="3">
        <v>14</v>
      </c>
      <c r="D72" s="7">
        <v>3500000</v>
      </c>
      <c r="E72" s="7">
        <v>1810</v>
      </c>
      <c r="F72" s="38"/>
    </row>
    <row r="73" spans="1:6" ht="12.95" customHeight="1" x14ac:dyDescent="0.2">
      <c r="A73" s="37" t="s">
        <v>148</v>
      </c>
      <c r="B73" s="7">
        <v>350000</v>
      </c>
      <c r="C73" s="3">
        <v>3</v>
      </c>
      <c r="D73" s="7">
        <v>330000</v>
      </c>
      <c r="E73" s="7">
        <v>2110</v>
      </c>
      <c r="F73" s="38"/>
    </row>
    <row r="74" spans="1:6" ht="12.95" customHeight="1" x14ac:dyDescent="0.2">
      <c r="A74" s="37" t="s">
        <v>149</v>
      </c>
      <c r="B74" s="7">
        <v>395000</v>
      </c>
      <c r="C74" s="3">
        <v>17</v>
      </c>
      <c r="D74" s="7">
        <v>6120000</v>
      </c>
      <c r="E74" s="7">
        <v>1770</v>
      </c>
      <c r="F74" s="38"/>
    </row>
    <row r="75" spans="1:6" ht="12.95" customHeight="1" x14ac:dyDescent="0.2">
      <c r="A75" s="37" t="s">
        <v>150</v>
      </c>
      <c r="B75" s="7">
        <v>255000</v>
      </c>
      <c r="C75" s="3">
        <v>15</v>
      </c>
      <c r="D75" s="7">
        <v>2100000</v>
      </c>
      <c r="E75" s="7">
        <v>2490</v>
      </c>
      <c r="F75" s="38"/>
    </row>
    <row r="76" spans="1:6" ht="12.95" customHeight="1" x14ac:dyDescent="0.2">
      <c r="A76" s="37" t="s">
        <v>151</v>
      </c>
      <c r="B76" s="7">
        <v>325000</v>
      </c>
      <c r="C76" s="3">
        <v>12</v>
      </c>
      <c r="D76" s="7">
        <v>4800000</v>
      </c>
      <c r="E76" s="7">
        <v>2350</v>
      </c>
      <c r="F76" s="38"/>
    </row>
    <row r="77" spans="1:6" ht="12.95" customHeight="1" x14ac:dyDescent="0.2">
      <c r="A77" s="37" t="s">
        <v>152</v>
      </c>
      <c r="B77" s="7">
        <v>370000</v>
      </c>
      <c r="C77" s="3">
        <v>8</v>
      </c>
      <c r="D77" s="7">
        <v>2640000</v>
      </c>
      <c r="E77" s="7">
        <v>2420</v>
      </c>
      <c r="F77" s="38"/>
    </row>
    <row r="78" spans="1:6" ht="12.95" customHeight="1" x14ac:dyDescent="0.2">
      <c r="A78" s="37" t="s">
        <v>153</v>
      </c>
      <c r="B78" s="7">
        <v>275000</v>
      </c>
      <c r="C78" s="3">
        <v>15</v>
      </c>
      <c r="D78" s="7">
        <v>2400000</v>
      </c>
      <c r="E78" s="7">
        <v>1520</v>
      </c>
      <c r="F78" s="38"/>
    </row>
    <row r="79" spans="1:6" ht="12.95" customHeight="1" x14ac:dyDescent="0.2">
      <c r="A79" s="37" t="s">
        <v>154</v>
      </c>
      <c r="B79" s="7">
        <v>375000</v>
      </c>
      <c r="C79" s="3">
        <v>16</v>
      </c>
      <c r="D79" s="7">
        <v>4320000</v>
      </c>
      <c r="E79" s="7">
        <v>1960</v>
      </c>
      <c r="F79" s="38"/>
    </row>
    <row r="80" spans="1:6" ht="12.95" customHeight="1" x14ac:dyDescent="0.2">
      <c r="A80" s="37" t="s">
        <v>155</v>
      </c>
      <c r="B80" s="7">
        <v>210000</v>
      </c>
      <c r="C80" s="3">
        <v>7</v>
      </c>
      <c r="D80" s="7">
        <v>2100000</v>
      </c>
      <c r="E80" s="7">
        <v>1930</v>
      </c>
      <c r="F80" s="38"/>
    </row>
    <row r="81" spans="1:6" ht="12.95" customHeight="1" x14ac:dyDescent="0.2">
      <c r="A81" s="37" t="s">
        <v>156</v>
      </c>
      <c r="B81" s="7">
        <v>325000</v>
      </c>
      <c r="C81" s="3">
        <v>15</v>
      </c>
      <c r="D81" s="7">
        <v>2550000</v>
      </c>
      <c r="E81" s="7">
        <v>1500</v>
      </c>
      <c r="F81" s="38"/>
    </row>
    <row r="82" spans="1:6" ht="12.95" customHeight="1" x14ac:dyDescent="0.2">
      <c r="A82" s="37" t="s">
        <v>157</v>
      </c>
      <c r="B82" s="7">
        <v>285000</v>
      </c>
      <c r="C82" s="3">
        <v>9</v>
      </c>
      <c r="D82" s="7">
        <v>990000</v>
      </c>
      <c r="E82" s="7">
        <v>2250</v>
      </c>
      <c r="F82" s="38"/>
    </row>
    <row r="83" spans="1:6" ht="12.95" customHeight="1" x14ac:dyDescent="0.2">
      <c r="A83" s="37" t="s">
        <v>158</v>
      </c>
      <c r="B83" s="7">
        <v>245000</v>
      </c>
      <c r="C83" s="3">
        <v>9</v>
      </c>
      <c r="D83" s="7">
        <v>1800000</v>
      </c>
      <c r="E83" s="7">
        <v>2640</v>
      </c>
      <c r="F83" s="38"/>
    </row>
    <row r="84" spans="1:6" ht="12.95" customHeight="1" x14ac:dyDescent="0.2">
      <c r="A84" s="37" t="s">
        <v>159</v>
      </c>
      <c r="B84" s="7">
        <v>300000</v>
      </c>
      <c r="C84" s="3">
        <v>4</v>
      </c>
      <c r="D84" s="7">
        <v>1360000</v>
      </c>
      <c r="E84" s="7">
        <v>1790</v>
      </c>
      <c r="F84" s="38"/>
    </row>
    <row r="85" spans="1:6" ht="12.95" customHeight="1" x14ac:dyDescent="0.2">
      <c r="A85" s="37" t="s">
        <v>160</v>
      </c>
      <c r="B85" s="7">
        <v>210000</v>
      </c>
      <c r="C85" s="3">
        <v>11</v>
      </c>
      <c r="D85" s="7">
        <v>2090000</v>
      </c>
      <c r="E85" s="7">
        <v>2030</v>
      </c>
      <c r="F85" s="38"/>
    </row>
    <row r="86" spans="1:6" ht="12.95" customHeight="1" x14ac:dyDescent="0.2">
      <c r="A86" s="37" t="s">
        <v>161</v>
      </c>
      <c r="B86" s="7">
        <v>310000</v>
      </c>
      <c r="C86" s="3">
        <v>5</v>
      </c>
      <c r="D86" s="7">
        <v>1700000</v>
      </c>
      <c r="E86" s="7">
        <v>2240</v>
      </c>
      <c r="F86" s="38"/>
    </row>
    <row r="87" spans="1:6" ht="12.95" customHeight="1" x14ac:dyDescent="0.2">
      <c r="A87" s="37" t="s">
        <v>162</v>
      </c>
      <c r="B87" s="7">
        <v>365000</v>
      </c>
      <c r="C87" s="3">
        <v>8</v>
      </c>
      <c r="D87" s="7">
        <v>2960000</v>
      </c>
      <c r="E87" s="7">
        <v>1640</v>
      </c>
      <c r="F87" s="38"/>
    </row>
    <row r="88" spans="1:6" ht="12.95" customHeight="1" x14ac:dyDescent="0.2">
      <c r="A88" s="37" t="s">
        <v>163</v>
      </c>
      <c r="B88" s="7">
        <v>210000</v>
      </c>
      <c r="C88" s="3">
        <v>13</v>
      </c>
      <c r="D88" s="7">
        <v>1560000</v>
      </c>
      <c r="E88" s="7">
        <v>2170</v>
      </c>
      <c r="F88" s="38"/>
    </row>
    <row r="89" spans="1:6" ht="12.95" customHeight="1" x14ac:dyDescent="0.2">
      <c r="A89" s="37" t="s">
        <v>164</v>
      </c>
      <c r="B89" s="7">
        <v>385000</v>
      </c>
      <c r="C89" s="3">
        <v>11</v>
      </c>
      <c r="D89" s="7">
        <v>2420000</v>
      </c>
      <c r="E89" s="7">
        <v>2930</v>
      </c>
      <c r="F89" s="38"/>
    </row>
    <row r="90" spans="1:6" ht="12.95" customHeight="1" x14ac:dyDescent="0.2">
      <c r="A90" s="37" t="s">
        <v>165</v>
      </c>
      <c r="B90" s="7">
        <v>365000</v>
      </c>
      <c r="C90" s="3">
        <v>12</v>
      </c>
      <c r="D90" s="7">
        <v>2280000</v>
      </c>
      <c r="E90" s="7">
        <v>2090</v>
      </c>
      <c r="F90" s="38"/>
    </row>
    <row r="91" spans="1:6" ht="12.95" customHeight="1" x14ac:dyDescent="0.2">
      <c r="A91" s="37" t="s">
        <v>166</v>
      </c>
      <c r="B91" s="7">
        <v>215000</v>
      </c>
      <c r="C91" s="3">
        <v>14</v>
      </c>
      <c r="D91" s="7">
        <v>4900000</v>
      </c>
      <c r="E91" s="7">
        <v>1640</v>
      </c>
      <c r="F91" s="38"/>
    </row>
    <row r="92" spans="1:6" ht="12.95" customHeight="1" x14ac:dyDescent="0.2">
      <c r="A92" s="37" t="s">
        <v>167</v>
      </c>
      <c r="B92" s="7">
        <v>300000</v>
      </c>
      <c r="C92" s="3">
        <v>16</v>
      </c>
      <c r="D92" s="7">
        <v>5920000</v>
      </c>
      <c r="E92" s="7">
        <v>2750</v>
      </c>
      <c r="F92" s="38"/>
    </row>
    <row r="93" spans="1:6" ht="12.95" customHeight="1" x14ac:dyDescent="0.2">
      <c r="A93" s="37" t="s">
        <v>168</v>
      </c>
      <c r="B93" s="7">
        <v>315000</v>
      </c>
      <c r="C93" s="3">
        <v>9</v>
      </c>
      <c r="D93" s="7">
        <v>1620000</v>
      </c>
      <c r="E93" s="7">
        <v>2840</v>
      </c>
      <c r="F93" s="38"/>
    </row>
    <row r="94" spans="1:6" ht="12.95" customHeight="1" x14ac:dyDescent="0.2">
      <c r="A94" s="37" t="s">
        <v>169</v>
      </c>
      <c r="B94" s="7">
        <v>225000</v>
      </c>
      <c r="C94" s="3">
        <v>5</v>
      </c>
      <c r="D94" s="7">
        <v>1850000</v>
      </c>
      <c r="E94" s="7">
        <v>1600</v>
      </c>
      <c r="F94" s="38"/>
    </row>
    <row r="95" spans="1:6" ht="12.95" customHeight="1" x14ac:dyDescent="0.2">
      <c r="A95" s="37" t="s">
        <v>170</v>
      </c>
      <c r="B95" s="7">
        <v>290000</v>
      </c>
      <c r="C95" s="3">
        <v>13</v>
      </c>
      <c r="D95" s="7">
        <v>2210000</v>
      </c>
      <c r="E95" s="7">
        <v>2340</v>
      </c>
      <c r="F95" s="38"/>
    </row>
    <row r="96" spans="1:6" ht="12.95" customHeight="1" x14ac:dyDescent="0.2">
      <c r="A96" s="37" t="s">
        <v>171</v>
      </c>
      <c r="B96" s="7">
        <v>380000</v>
      </c>
      <c r="C96" s="3">
        <v>8</v>
      </c>
      <c r="D96" s="7">
        <v>2640000</v>
      </c>
      <c r="E96" s="7">
        <v>2490</v>
      </c>
      <c r="F96" s="38"/>
    </row>
    <row r="97" spans="1:6" ht="12.95" customHeight="1" x14ac:dyDescent="0.2">
      <c r="A97" s="37" t="s">
        <v>172</v>
      </c>
      <c r="B97" s="7">
        <v>335000</v>
      </c>
      <c r="C97" s="3">
        <v>11</v>
      </c>
      <c r="D97" s="7">
        <v>2530000</v>
      </c>
      <c r="E97" s="7">
        <v>1880</v>
      </c>
      <c r="F97" s="38"/>
    </row>
    <row r="98" spans="1:6" ht="12.95" customHeight="1" x14ac:dyDescent="0.2">
      <c r="A98" s="37" t="s">
        <v>173</v>
      </c>
      <c r="B98" s="7">
        <v>375000</v>
      </c>
      <c r="C98" s="3">
        <v>16</v>
      </c>
      <c r="D98" s="7">
        <v>3360000</v>
      </c>
      <c r="E98" s="7">
        <v>2070</v>
      </c>
      <c r="F98" s="38"/>
    </row>
    <row r="99" spans="1:6" ht="12.95" customHeight="1" x14ac:dyDescent="0.2">
      <c r="A99" s="37" t="s">
        <v>174</v>
      </c>
      <c r="B99" s="7">
        <v>215000</v>
      </c>
      <c r="C99" s="3">
        <v>13</v>
      </c>
      <c r="D99" s="7">
        <v>1430000</v>
      </c>
      <c r="E99" s="7">
        <v>2320</v>
      </c>
      <c r="F99" s="38"/>
    </row>
    <row r="100" spans="1:6" ht="12.95" customHeight="1" x14ac:dyDescent="0.2">
      <c r="A100" s="37" t="s">
        <v>175</v>
      </c>
      <c r="B100" s="7">
        <v>325000</v>
      </c>
      <c r="C100" s="3">
        <v>10</v>
      </c>
      <c r="D100" s="7">
        <v>1600000</v>
      </c>
      <c r="E100" s="7">
        <v>2730</v>
      </c>
      <c r="F100" s="38"/>
    </row>
    <row r="101" spans="1:6" ht="12.95" customHeight="1" x14ac:dyDescent="0.2">
      <c r="A101" s="37" t="s">
        <v>176</v>
      </c>
      <c r="B101" s="7">
        <v>225000</v>
      </c>
      <c r="C101" s="3">
        <v>3</v>
      </c>
      <c r="D101" s="7">
        <v>900000</v>
      </c>
      <c r="E101" s="7">
        <v>2240</v>
      </c>
      <c r="F101" s="38"/>
    </row>
    <row r="102" spans="1:6" ht="12.95" customHeight="1" x14ac:dyDescent="0.2">
      <c r="A102" s="37" t="s">
        <v>177</v>
      </c>
      <c r="B102" s="7">
        <v>310000</v>
      </c>
      <c r="C102" s="3">
        <v>4</v>
      </c>
      <c r="D102" s="7">
        <v>720000</v>
      </c>
      <c r="E102" s="7">
        <v>1710</v>
      </c>
      <c r="F102" s="38"/>
    </row>
    <row r="103" spans="1:6" ht="12.95" customHeight="1" x14ac:dyDescent="0.2">
      <c r="A103" s="37" t="s">
        <v>178</v>
      </c>
      <c r="B103" s="7">
        <v>255000</v>
      </c>
      <c r="C103" s="3">
        <v>9</v>
      </c>
      <c r="D103" s="7">
        <v>2160000</v>
      </c>
      <c r="E103" s="7">
        <v>2110</v>
      </c>
      <c r="F103" s="38"/>
    </row>
    <row r="104" spans="1:6" ht="12.95" customHeight="1" x14ac:dyDescent="0.2">
      <c r="A104" s="37" t="s">
        <v>179</v>
      </c>
      <c r="B104" s="7">
        <v>300000</v>
      </c>
      <c r="C104" s="3">
        <v>10</v>
      </c>
      <c r="D104" s="7">
        <v>4000000</v>
      </c>
      <c r="E104" s="7">
        <v>3000</v>
      </c>
      <c r="F104" s="38"/>
    </row>
    <row r="105" spans="1:6" ht="12.95" customHeight="1" x14ac:dyDescent="0.2">
      <c r="A105" s="37" t="s">
        <v>180</v>
      </c>
      <c r="B105" s="7">
        <v>320000</v>
      </c>
      <c r="C105" s="3">
        <v>4</v>
      </c>
      <c r="D105" s="7">
        <v>1480000</v>
      </c>
      <c r="E105" s="7">
        <v>1920</v>
      </c>
      <c r="F105" s="38"/>
    </row>
    <row r="106" spans="1:6" ht="12.95" customHeight="1" x14ac:dyDescent="0.2">
      <c r="A106" s="37" t="s">
        <v>181</v>
      </c>
      <c r="B106" s="7">
        <v>360000</v>
      </c>
      <c r="C106" s="3">
        <v>13</v>
      </c>
      <c r="D106" s="7">
        <v>3900000</v>
      </c>
      <c r="E106" s="7">
        <v>2970</v>
      </c>
      <c r="F106" s="38"/>
    </row>
    <row r="107" spans="1:6" ht="12.95" customHeight="1" x14ac:dyDescent="0.2">
      <c r="A107" s="37" t="s">
        <v>182</v>
      </c>
      <c r="B107" s="7">
        <v>320000</v>
      </c>
      <c r="C107" s="3">
        <v>16</v>
      </c>
      <c r="D107" s="7">
        <v>4000000</v>
      </c>
      <c r="E107" s="7">
        <v>2560</v>
      </c>
      <c r="F107" s="38"/>
    </row>
    <row r="108" spans="1:6" ht="12.95" customHeight="1" x14ac:dyDescent="0.2">
      <c r="A108" s="37" t="s">
        <v>183</v>
      </c>
      <c r="B108" s="7">
        <v>340000</v>
      </c>
      <c r="C108" s="3">
        <v>3</v>
      </c>
      <c r="D108" s="7">
        <v>810000</v>
      </c>
      <c r="E108" s="7">
        <v>1790</v>
      </c>
      <c r="F108" s="38"/>
    </row>
    <row r="109" spans="1:6" ht="12.95" customHeight="1" x14ac:dyDescent="0.2">
      <c r="A109" s="37" t="s">
        <v>184</v>
      </c>
      <c r="B109" s="7">
        <v>245000</v>
      </c>
      <c r="C109" s="3">
        <v>17</v>
      </c>
      <c r="D109" s="7">
        <v>5100000</v>
      </c>
      <c r="E109" s="7">
        <v>2540</v>
      </c>
      <c r="F109" s="38"/>
    </row>
    <row r="110" spans="1:6" ht="12.95" customHeight="1" x14ac:dyDescent="0.2">
      <c r="A110" s="37" t="s">
        <v>185</v>
      </c>
      <c r="B110" s="7">
        <v>380000</v>
      </c>
      <c r="C110" s="3">
        <v>8</v>
      </c>
      <c r="D110" s="7">
        <v>1280000</v>
      </c>
      <c r="E110" s="7">
        <v>1850</v>
      </c>
      <c r="F110" s="38"/>
    </row>
    <row r="111" spans="1:6" ht="12.95" customHeight="1" x14ac:dyDescent="0.2">
      <c r="A111" s="37" t="s">
        <v>186</v>
      </c>
      <c r="B111" s="7">
        <v>285000</v>
      </c>
      <c r="C111" s="3">
        <v>7</v>
      </c>
      <c r="D111" s="7">
        <v>2730000</v>
      </c>
      <c r="E111" s="7">
        <v>2470</v>
      </c>
      <c r="F111" s="38"/>
    </row>
    <row r="112" spans="1:6" ht="12.95" customHeight="1" x14ac:dyDescent="0.2">
      <c r="A112" s="37" t="s">
        <v>187</v>
      </c>
      <c r="B112" s="7">
        <v>250000</v>
      </c>
      <c r="C112" s="3">
        <v>14</v>
      </c>
      <c r="D112" s="7">
        <v>5600000</v>
      </c>
      <c r="E112" s="7">
        <v>2790</v>
      </c>
      <c r="F112" s="38"/>
    </row>
    <row r="113" spans="1:6" ht="12.95" customHeight="1" x14ac:dyDescent="0.2">
      <c r="A113" s="37" t="s">
        <v>188</v>
      </c>
      <c r="B113" s="7">
        <v>260000</v>
      </c>
      <c r="C113" s="3">
        <v>4</v>
      </c>
      <c r="D113" s="7">
        <v>1120000</v>
      </c>
      <c r="E113" s="7">
        <v>2880</v>
      </c>
      <c r="F113" s="38"/>
    </row>
    <row r="114" spans="1:6" ht="12.95" customHeight="1" x14ac:dyDescent="0.2">
      <c r="A114" s="37" t="s">
        <v>189</v>
      </c>
      <c r="B114" s="7">
        <v>245000</v>
      </c>
      <c r="C114" s="3">
        <v>16</v>
      </c>
      <c r="D114" s="7">
        <v>2240000</v>
      </c>
      <c r="E114" s="7">
        <v>2460</v>
      </c>
      <c r="F114" s="38"/>
    </row>
    <row r="115" spans="1:6" ht="12.95" customHeight="1" x14ac:dyDescent="0.2">
      <c r="A115" s="37" t="s">
        <v>190</v>
      </c>
      <c r="B115" s="7">
        <v>355000</v>
      </c>
      <c r="C115" s="3">
        <v>16</v>
      </c>
      <c r="D115" s="7">
        <v>2720000</v>
      </c>
      <c r="E115" s="7">
        <v>2170</v>
      </c>
      <c r="F115" s="38"/>
    </row>
    <row r="116" spans="1:6" ht="12.95" customHeight="1" x14ac:dyDescent="0.2">
      <c r="A116" s="37" t="s">
        <v>191</v>
      </c>
      <c r="B116" s="7">
        <v>290000</v>
      </c>
      <c r="C116" s="3">
        <v>12</v>
      </c>
      <c r="D116" s="7">
        <v>1680000</v>
      </c>
      <c r="E116" s="7">
        <v>2970</v>
      </c>
      <c r="F116" s="38"/>
    </row>
    <row r="117" spans="1:6" ht="12.95" customHeight="1" x14ac:dyDescent="0.2">
      <c r="A117" s="37" t="s">
        <v>192</v>
      </c>
      <c r="B117" s="7">
        <v>230000</v>
      </c>
      <c r="C117" s="3">
        <v>9</v>
      </c>
      <c r="D117" s="7">
        <v>2790000</v>
      </c>
      <c r="E117" s="7">
        <v>1810</v>
      </c>
      <c r="F117" s="38"/>
    </row>
    <row r="118" spans="1:6" ht="12.95" customHeight="1" x14ac:dyDescent="0.2">
      <c r="A118" s="37" t="s">
        <v>193</v>
      </c>
      <c r="B118" s="7">
        <v>385000</v>
      </c>
      <c r="C118" s="3">
        <v>8</v>
      </c>
      <c r="D118" s="7">
        <v>2240000</v>
      </c>
      <c r="E118" s="7">
        <v>2370</v>
      </c>
      <c r="F118" s="38"/>
    </row>
    <row r="119" spans="1:6" ht="12.95" customHeight="1" x14ac:dyDescent="0.2">
      <c r="A119" s="37" t="s">
        <v>194</v>
      </c>
      <c r="B119" s="7">
        <v>300000</v>
      </c>
      <c r="C119" s="3">
        <v>12</v>
      </c>
      <c r="D119" s="7">
        <v>2160000</v>
      </c>
      <c r="E119" s="7">
        <v>2760</v>
      </c>
      <c r="F119" s="38"/>
    </row>
    <row r="120" spans="1:6" ht="12.95" customHeight="1" x14ac:dyDescent="0.2">
      <c r="A120" s="37" t="s">
        <v>195</v>
      </c>
      <c r="B120" s="7">
        <v>385000</v>
      </c>
      <c r="C120" s="3">
        <v>14</v>
      </c>
      <c r="D120" s="7">
        <v>3220000</v>
      </c>
      <c r="E120" s="7">
        <v>1950</v>
      </c>
      <c r="F120" s="38"/>
    </row>
    <row r="121" spans="1:6" ht="12.95" customHeight="1" x14ac:dyDescent="0.2">
      <c r="A121" s="37" t="s">
        <v>196</v>
      </c>
      <c r="B121" s="7">
        <v>245000</v>
      </c>
      <c r="C121" s="3">
        <v>11</v>
      </c>
      <c r="D121" s="7">
        <v>3850000</v>
      </c>
      <c r="E121" s="7">
        <v>2740</v>
      </c>
      <c r="F121" s="38"/>
    </row>
    <row r="122" spans="1:6" ht="12.95" customHeight="1" x14ac:dyDescent="0.2">
      <c r="A122" s="37" t="s">
        <v>197</v>
      </c>
      <c r="B122" s="7">
        <v>255000</v>
      </c>
      <c r="C122" s="3">
        <v>10</v>
      </c>
      <c r="D122" s="7">
        <v>3200000</v>
      </c>
      <c r="E122" s="7">
        <v>1850</v>
      </c>
      <c r="F122" s="38"/>
    </row>
    <row r="123" spans="1:6" ht="12.95" customHeight="1" x14ac:dyDescent="0.2">
      <c r="A123" s="37" t="s">
        <v>198</v>
      </c>
      <c r="B123" s="7">
        <v>225000</v>
      </c>
      <c r="C123" s="3">
        <v>14</v>
      </c>
      <c r="D123" s="7">
        <v>5460000</v>
      </c>
      <c r="E123" s="7">
        <v>2410</v>
      </c>
      <c r="F123" s="38"/>
    </row>
    <row r="124" spans="1:6" ht="12.95" customHeight="1" x14ac:dyDescent="0.2">
      <c r="A124" s="37" t="s">
        <v>199</v>
      </c>
      <c r="B124" s="7">
        <v>240000</v>
      </c>
      <c r="C124" s="3">
        <v>10</v>
      </c>
      <c r="D124" s="7">
        <v>3800000</v>
      </c>
      <c r="E124" s="7">
        <v>2910</v>
      </c>
      <c r="F124" s="38"/>
    </row>
    <row r="125" spans="1:6" ht="12.95" customHeight="1" x14ac:dyDescent="0.2">
      <c r="A125" s="37" t="s">
        <v>200</v>
      </c>
      <c r="B125" s="7">
        <v>210000</v>
      </c>
      <c r="C125" s="3">
        <v>3</v>
      </c>
      <c r="D125" s="7">
        <v>780000</v>
      </c>
      <c r="E125" s="7">
        <v>2230</v>
      </c>
      <c r="F125" s="38"/>
    </row>
    <row r="126" spans="1:6" ht="12.95" customHeight="1" x14ac:dyDescent="0.2">
      <c r="A126" s="37" t="s">
        <v>201</v>
      </c>
      <c r="B126" s="7">
        <v>210000</v>
      </c>
      <c r="C126" s="3">
        <v>12</v>
      </c>
      <c r="D126" s="7">
        <v>4320000</v>
      </c>
      <c r="E126" s="7">
        <v>2500</v>
      </c>
      <c r="F126" s="38"/>
    </row>
    <row r="127" spans="1:6" ht="12.95" customHeight="1" x14ac:dyDescent="0.2">
      <c r="A127" s="37" t="s">
        <v>202</v>
      </c>
      <c r="B127" s="7">
        <v>310000</v>
      </c>
      <c r="C127" s="3">
        <v>10</v>
      </c>
      <c r="D127" s="7">
        <v>2100000</v>
      </c>
      <c r="E127" s="7">
        <v>2630</v>
      </c>
      <c r="F127" s="38"/>
    </row>
    <row r="128" spans="1:6" ht="12.95" customHeight="1" x14ac:dyDescent="0.2">
      <c r="A128" s="37" t="s">
        <v>203</v>
      </c>
      <c r="B128" s="7">
        <v>370000</v>
      </c>
      <c r="C128" s="3">
        <v>4</v>
      </c>
      <c r="D128" s="7">
        <v>1240000</v>
      </c>
      <c r="E128" s="7">
        <v>2100</v>
      </c>
      <c r="F128" s="38"/>
    </row>
    <row r="129" spans="1:6" ht="12.95" customHeight="1" x14ac:dyDescent="0.2">
      <c r="A129" s="37" t="s">
        <v>204</v>
      </c>
      <c r="B129" s="7">
        <v>325000</v>
      </c>
      <c r="C129" s="3">
        <v>13</v>
      </c>
      <c r="D129" s="7">
        <v>4030000</v>
      </c>
      <c r="E129" s="7">
        <v>2910</v>
      </c>
      <c r="F129" s="38"/>
    </row>
    <row r="130" spans="1:6" ht="12.95" customHeight="1" x14ac:dyDescent="0.2">
      <c r="A130" s="37" t="s">
        <v>205</v>
      </c>
      <c r="B130" s="7">
        <v>300000</v>
      </c>
      <c r="C130" s="3">
        <v>9</v>
      </c>
      <c r="D130" s="7">
        <v>990000</v>
      </c>
      <c r="E130" s="7">
        <v>2720</v>
      </c>
      <c r="F130" s="38"/>
    </row>
    <row r="131" spans="1:6" ht="12.95" customHeight="1" x14ac:dyDescent="0.2">
      <c r="A131" s="37" t="s">
        <v>206</v>
      </c>
      <c r="B131" s="7">
        <v>210000</v>
      </c>
      <c r="C131" s="3">
        <v>17</v>
      </c>
      <c r="D131" s="7">
        <v>4420000</v>
      </c>
      <c r="E131" s="7">
        <v>1860</v>
      </c>
      <c r="F131" s="38"/>
    </row>
    <row r="132" spans="1:6" ht="12.95" customHeight="1" x14ac:dyDescent="0.2">
      <c r="A132" s="37" t="s">
        <v>207</v>
      </c>
      <c r="B132" s="7">
        <v>330000</v>
      </c>
      <c r="C132" s="3">
        <v>8</v>
      </c>
      <c r="D132" s="7">
        <v>1040000</v>
      </c>
      <c r="E132" s="7">
        <v>1680</v>
      </c>
      <c r="F132" s="38"/>
    </row>
    <row r="133" spans="1:6" ht="12.95" customHeight="1" x14ac:dyDescent="0.2">
      <c r="A133" s="37" t="s">
        <v>208</v>
      </c>
      <c r="B133" s="7">
        <v>260000</v>
      </c>
      <c r="C133" s="3">
        <v>11</v>
      </c>
      <c r="D133" s="7">
        <v>3520000</v>
      </c>
      <c r="E133" s="7">
        <v>1900</v>
      </c>
      <c r="F133" s="38"/>
    </row>
    <row r="134" spans="1:6" ht="12.95" customHeight="1" x14ac:dyDescent="0.2">
      <c r="A134" s="37" t="s">
        <v>209</v>
      </c>
      <c r="B134" s="7">
        <v>310000</v>
      </c>
      <c r="C134" s="3">
        <v>10</v>
      </c>
      <c r="D134" s="7">
        <v>1200000</v>
      </c>
      <c r="E134" s="7">
        <v>2280</v>
      </c>
      <c r="F134" s="38"/>
    </row>
    <row r="135" spans="1:6" ht="12.95" customHeight="1" x14ac:dyDescent="0.2">
      <c r="A135" s="37" t="s">
        <v>210</v>
      </c>
      <c r="B135" s="7">
        <v>220000</v>
      </c>
      <c r="C135" s="3">
        <v>9</v>
      </c>
      <c r="D135" s="7">
        <v>1800000</v>
      </c>
      <c r="E135" s="7">
        <v>1840</v>
      </c>
      <c r="F135" s="38"/>
    </row>
    <row r="136" spans="1:6" ht="12.95" customHeight="1" x14ac:dyDescent="0.2">
      <c r="A136" s="37" t="s">
        <v>211</v>
      </c>
      <c r="B136" s="7">
        <v>240000</v>
      </c>
      <c r="C136" s="3">
        <v>10</v>
      </c>
      <c r="D136" s="7">
        <v>1700000</v>
      </c>
      <c r="E136" s="7">
        <v>2530</v>
      </c>
      <c r="F136" s="38"/>
    </row>
    <row r="137" spans="1:6" ht="12.95" customHeight="1" x14ac:dyDescent="0.2">
      <c r="A137" s="37" t="s">
        <v>212</v>
      </c>
      <c r="B137" s="7">
        <v>305000</v>
      </c>
      <c r="C137" s="3">
        <v>14</v>
      </c>
      <c r="D137" s="7">
        <v>2380000</v>
      </c>
      <c r="E137" s="7">
        <v>2370</v>
      </c>
      <c r="F137" s="38"/>
    </row>
    <row r="138" spans="1:6" ht="12.95" customHeight="1" x14ac:dyDescent="0.2">
      <c r="A138" s="37" t="s">
        <v>213</v>
      </c>
      <c r="B138" s="7">
        <v>345000</v>
      </c>
      <c r="C138" s="3">
        <v>12</v>
      </c>
      <c r="D138" s="7">
        <v>4680000</v>
      </c>
      <c r="E138" s="7">
        <v>1700</v>
      </c>
      <c r="F138" s="38"/>
    </row>
    <row r="139" spans="1:6" ht="12.95" customHeight="1" x14ac:dyDescent="0.2">
      <c r="A139" s="37" t="s">
        <v>214</v>
      </c>
      <c r="B139" s="7">
        <v>375000</v>
      </c>
      <c r="C139" s="3">
        <v>13</v>
      </c>
      <c r="D139" s="7">
        <v>3510000</v>
      </c>
      <c r="E139" s="7">
        <v>1530</v>
      </c>
      <c r="F139" s="38"/>
    </row>
    <row r="140" spans="1:6" ht="12.95" customHeight="1" x14ac:dyDescent="0.2">
      <c r="A140" s="37" t="s">
        <v>215</v>
      </c>
      <c r="B140" s="7">
        <v>305000</v>
      </c>
      <c r="C140" s="3">
        <v>7</v>
      </c>
      <c r="D140" s="7">
        <v>1680000</v>
      </c>
      <c r="E140" s="7">
        <v>2490</v>
      </c>
      <c r="F140" s="38"/>
    </row>
    <row r="141" spans="1:6" ht="12.95" customHeight="1" x14ac:dyDescent="0.2">
      <c r="A141" s="37" t="s">
        <v>216</v>
      </c>
      <c r="B141" s="7">
        <v>400000</v>
      </c>
      <c r="C141" s="3">
        <v>13</v>
      </c>
      <c r="D141" s="7">
        <v>1820000</v>
      </c>
      <c r="E141" s="7">
        <v>2270</v>
      </c>
      <c r="F141" s="38"/>
    </row>
    <row r="142" spans="1:6" ht="12.95" customHeight="1" x14ac:dyDescent="0.2">
      <c r="A142" s="37" t="s">
        <v>217</v>
      </c>
      <c r="B142" s="7">
        <v>300000</v>
      </c>
      <c r="C142" s="3">
        <v>3</v>
      </c>
      <c r="D142" s="7">
        <v>1020000</v>
      </c>
      <c r="E142" s="7">
        <v>1930</v>
      </c>
      <c r="F142" s="38"/>
    </row>
    <row r="143" spans="1:6" ht="12.95" customHeight="1" x14ac:dyDescent="0.2">
      <c r="A143" s="37" t="s">
        <v>218</v>
      </c>
      <c r="B143" s="7">
        <v>305000</v>
      </c>
      <c r="C143" s="3">
        <v>6</v>
      </c>
      <c r="D143" s="7">
        <v>660000</v>
      </c>
      <c r="E143" s="7">
        <v>2240</v>
      </c>
      <c r="F143" s="38"/>
    </row>
    <row r="144" spans="1:6" ht="12.95" customHeight="1" x14ac:dyDescent="0.2">
      <c r="A144" s="37" t="s">
        <v>219</v>
      </c>
      <c r="B144" s="7">
        <v>395000</v>
      </c>
      <c r="C144" s="3">
        <v>8</v>
      </c>
      <c r="D144" s="7">
        <v>2000000</v>
      </c>
      <c r="E144" s="7">
        <v>2820</v>
      </c>
      <c r="F144" s="38"/>
    </row>
    <row r="145" spans="1:6" ht="12.95" customHeight="1" x14ac:dyDescent="0.2">
      <c r="A145" s="37" t="s">
        <v>220</v>
      </c>
      <c r="B145" s="7">
        <v>365000</v>
      </c>
      <c r="C145" s="3">
        <v>8</v>
      </c>
      <c r="D145" s="7">
        <v>2960000</v>
      </c>
      <c r="E145" s="7">
        <v>1890</v>
      </c>
      <c r="F145" s="38"/>
    </row>
    <row r="146" spans="1:6" ht="12.95" customHeight="1" x14ac:dyDescent="0.2">
      <c r="A146" s="37" t="s">
        <v>221</v>
      </c>
      <c r="B146" s="7">
        <v>260000</v>
      </c>
      <c r="C146" s="3">
        <v>5</v>
      </c>
      <c r="D146" s="7">
        <v>1800000</v>
      </c>
      <c r="E146" s="7">
        <v>2690</v>
      </c>
      <c r="F146" s="38"/>
    </row>
    <row r="147" spans="1:6" ht="12.95" customHeight="1" x14ac:dyDescent="0.2">
      <c r="A147" s="37" t="s">
        <v>222</v>
      </c>
      <c r="B147" s="7">
        <v>200000</v>
      </c>
      <c r="C147" s="3">
        <v>5</v>
      </c>
      <c r="D147" s="7">
        <v>1750000</v>
      </c>
      <c r="E147" s="7">
        <v>2560</v>
      </c>
      <c r="F147" s="38"/>
    </row>
    <row r="148" spans="1:6" ht="12.95" customHeight="1" x14ac:dyDescent="0.2">
      <c r="A148" s="37" t="s">
        <v>223</v>
      </c>
      <c r="B148" s="7">
        <v>260000</v>
      </c>
      <c r="C148" s="3">
        <v>11</v>
      </c>
      <c r="D148" s="7">
        <v>1870000</v>
      </c>
      <c r="E148" s="7">
        <v>1960</v>
      </c>
      <c r="F148" s="38"/>
    </row>
    <row r="149" spans="1:6" ht="12.95" customHeight="1" x14ac:dyDescent="0.2">
      <c r="A149" s="37" t="s">
        <v>224</v>
      </c>
      <c r="B149" s="7">
        <v>345000</v>
      </c>
      <c r="C149" s="3">
        <v>16</v>
      </c>
      <c r="D149" s="7">
        <v>1920000</v>
      </c>
      <c r="E149" s="7">
        <v>2260</v>
      </c>
      <c r="F149" s="38"/>
    </row>
    <row r="150" spans="1:6" ht="12.95" customHeight="1" x14ac:dyDescent="0.2">
      <c r="A150" s="37" t="s">
        <v>225</v>
      </c>
      <c r="B150" s="7">
        <v>215000</v>
      </c>
      <c r="C150" s="3">
        <v>13</v>
      </c>
      <c r="D150" s="7">
        <v>3640000</v>
      </c>
      <c r="E150" s="7">
        <v>2100</v>
      </c>
      <c r="F150" s="38"/>
    </row>
    <row r="151" spans="1:6" ht="12.95" customHeight="1" x14ac:dyDescent="0.2">
      <c r="A151" s="37" t="s">
        <v>226</v>
      </c>
      <c r="B151" s="7">
        <v>200000</v>
      </c>
      <c r="C151" s="3">
        <v>9</v>
      </c>
      <c r="D151" s="7">
        <v>3600000</v>
      </c>
      <c r="E151" s="7">
        <v>1590</v>
      </c>
      <c r="F151" s="38"/>
    </row>
    <row r="152" spans="1:6" ht="12.95" customHeight="1" x14ac:dyDescent="0.2">
      <c r="A152" s="37" t="s">
        <v>227</v>
      </c>
      <c r="B152" s="7">
        <v>230000</v>
      </c>
      <c r="C152" s="3">
        <v>6</v>
      </c>
      <c r="D152" s="7">
        <v>2400000</v>
      </c>
      <c r="E152" s="7">
        <v>1860</v>
      </c>
      <c r="F152" s="38"/>
    </row>
    <row r="153" spans="1:6" ht="12.95" customHeight="1" x14ac:dyDescent="0.2">
      <c r="A153" s="37" t="s">
        <v>228</v>
      </c>
      <c r="B153" s="7">
        <v>215000</v>
      </c>
      <c r="C153" s="3">
        <v>4</v>
      </c>
      <c r="D153" s="7">
        <v>880000</v>
      </c>
      <c r="E153" s="7">
        <v>2000</v>
      </c>
      <c r="F153" s="38"/>
    </row>
    <row r="154" spans="1:6" ht="12.95" customHeight="1" x14ac:dyDescent="0.2">
      <c r="A154" s="37" t="s">
        <v>229</v>
      </c>
      <c r="B154" s="7">
        <v>390000</v>
      </c>
      <c r="C154" s="3">
        <v>10</v>
      </c>
      <c r="D154" s="7">
        <v>2400000</v>
      </c>
      <c r="E154" s="7">
        <v>2660</v>
      </c>
      <c r="F154" s="38"/>
    </row>
    <row r="155" spans="1:6" ht="12.95" customHeight="1" x14ac:dyDescent="0.2">
      <c r="A155" s="37" t="s">
        <v>230</v>
      </c>
      <c r="B155" s="7">
        <v>215000</v>
      </c>
      <c r="C155" s="3">
        <v>14</v>
      </c>
      <c r="D155" s="7">
        <v>2800000</v>
      </c>
      <c r="E155" s="7">
        <v>1880</v>
      </c>
      <c r="F155" s="38"/>
    </row>
    <row r="156" spans="1:6" ht="12.95" customHeight="1" x14ac:dyDescent="0.2">
      <c r="A156" s="37" t="s">
        <v>231</v>
      </c>
      <c r="B156" s="7">
        <v>300000</v>
      </c>
      <c r="C156" s="3">
        <v>6</v>
      </c>
      <c r="D156" s="7">
        <v>1200000</v>
      </c>
      <c r="E156" s="7">
        <v>2230</v>
      </c>
      <c r="F156" s="38"/>
    </row>
    <row r="157" spans="1:6" ht="12.95" customHeight="1" x14ac:dyDescent="0.2">
      <c r="A157" s="37" t="s">
        <v>232</v>
      </c>
      <c r="B157" s="7">
        <v>355000</v>
      </c>
      <c r="C157" s="3">
        <v>3</v>
      </c>
      <c r="D157" s="7">
        <v>570000</v>
      </c>
      <c r="E157" s="7">
        <v>2630</v>
      </c>
      <c r="F157" s="38"/>
    </row>
    <row r="158" spans="1:6" ht="12.95" customHeight="1" x14ac:dyDescent="0.2">
      <c r="A158" s="37" t="s">
        <v>233</v>
      </c>
      <c r="B158" s="7">
        <v>245000</v>
      </c>
      <c r="C158" s="3">
        <v>3</v>
      </c>
      <c r="D158" s="7">
        <v>390000</v>
      </c>
      <c r="E158" s="7">
        <v>1860</v>
      </c>
      <c r="F158" s="38"/>
    </row>
    <row r="159" spans="1:6" ht="12.95" customHeight="1" x14ac:dyDescent="0.2">
      <c r="A159" s="37" t="s">
        <v>234</v>
      </c>
      <c r="B159" s="7">
        <v>290000</v>
      </c>
      <c r="C159" s="3">
        <v>8</v>
      </c>
      <c r="D159" s="7">
        <v>2400000</v>
      </c>
      <c r="E159" s="7">
        <v>1710</v>
      </c>
      <c r="F159" s="38"/>
    </row>
    <row r="160" spans="1:6" ht="12.95" customHeight="1" x14ac:dyDescent="0.2">
      <c r="A160" s="37" t="s">
        <v>235</v>
      </c>
      <c r="B160" s="7">
        <v>300000</v>
      </c>
      <c r="C160" s="3">
        <v>3</v>
      </c>
      <c r="D160" s="7">
        <v>540000</v>
      </c>
      <c r="E160" s="7">
        <v>2700</v>
      </c>
      <c r="F160" s="38"/>
    </row>
    <row r="161" spans="1:6" ht="12.95" customHeight="1" x14ac:dyDescent="0.2">
      <c r="A161" s="37" t="s">
        <v>236</v>
      </c>
      <c r="B161" s="7">
        <v>350000</v>
      </c>
      <c r="C161" s="3">
        <v>16</v>
      </c>
      <c r="D161" s="7">
        <v>2240000</v>
      </c>
      <c r="E161" s="7">
        <v>1570</v>
      </c>
      <c r="F161" s="38"/>
    </row>
    <row r="162" spans="1:6" ht="12.95" customHeight="1" x14ac:dyDescent="0.2">
      <c r="A162" s="37" t="s">
        <v>237</v>
      </c>
      <c r="B162" s="7">
        <v>295000</v>
      </c>
      <c r="C162" s="3">
        <v>4</v>
      </c>
      <c r="D162" s="7">
        <v>1600000</v>
      </c>
      <c r="E162" s="7">
        <v>1970</v>
      </c>
      <c r="F162" s="38"/>
    </row>
    <row r="163" spans="1:6" ht="12.95" customHeight="1" x14ac:dyDescent="0.2">
      <c r="A163" s="37" t="s">
        <v>238</v>
      </c>
      <c r="B163" s="7">
        <v>225000</v>
      </c>
      <c r="C163" s="3">
        <v>5</v>
      </c>
      <c r="D163" s="7">
        <v>1900000</v>
      </c>
      <c r="E163" s="7">
        <v>2610</v>
      </c>
      <c r="F163" s="38"/>
    </row>
    <row r="164" spans="1:6" ht="12.95" customHeight="1" x14ac:dyDescent="0.2">
      <c r="A164" s="37" t="s">
        <v>239</v>
      </c>
      <c r="B164" s="7">
        <v>240000</v>
      </c>
      <c r="C164" s="3">
        <v>7</v>
      </c>
      <c r="D164" s="7">
        <v>1190000</v>
      </c>
      <c r="E164" s="7">
        <v>2070</v>
      </c>
      <c r="F164" s="38"/>
    </row>
    <row r="165" spans="1:6" ht="12.95" customHeight="1" x14ac:dyDescent="0.2">
      <c r="A165" s="37" t="s">
        <v>240</v>
      </c>
      <c r="B165" s="7">
        <v>240000</v>
      </c>
      <c r="C165" s="3">
        <v>8</v>
      </c>
      <c r="D165" s="7">
        <v>2880000</v>
      </c>
      <c r="E165" s="7">
        <v>2080</v>
      </c>
      <c r="F165" s="38"/>
    </row>
    <row r="166" spans="1:6" ht="12.95" customHeight="1" x14ac:dyDescent="0.2">
      <c r="A166" s="37" t="s">
        <v>241</v>
      </c>
      <c r="B166" s="7">
        <v>305000</v>
      </c>
      <c r="C166" s="3">
        <v>13</v>
      </c>
      <c r="D166" s="7">
        <v>2210000</v>
      </c>
      <c r="E166" s="7">
        <v>1610</v>
      </c>
      <c r="F166" s="38"/>
    </row>
    <row r="167" spans="1:6" ht="12.95" customHeight="1" x14ac:dyDescent="0.2">
      <c r="A167" s="37" t="s">
        <v>242</v>
      </c>
      <c r="B167" s="7">
        <v>395000</v>
      </c>
      <c r="C167" s="3">
        <v>13</v>
      </c>
      <c r="D167" s="7">
        <v>2210000</v>
      </c>
      <c r="E167" s="7">
        <v>1520</v>
      </c>
      <c r="F167" s="38"/>
    </row>
    <row r="168" spans="1:6" ht="12.95" customHeight="1" x14ac:dyDescent="0.2">
      <c r="A168" s="37" t="s">
        <v>243</v>
      </c>
      <c r="B168" s="7">
        <v>350000</v>
      </c>
      <c r="C168" s="3">
        <v>4</v>
      </c>
      <c r="D168" s="7">
        <v>1600000</v>
      </c>
      <c r="E168" s="7">
        <v>2520</v>
      </c>
      <c r="F168" s="38"/>
    </row>
    <row r="169" spans="1:6" ht="12.95" customHeight="1" x14ac:dyDescent="0.2">
      <c r="A169" s="37" t="s">
        <v>244</v>
      </c>
      <c r="B169" s="7">
        <v>340000</v>
      </c>
      <c r="C169" s="3">
        <v>6</v>
      </c>
      <c r="D169" s="7">
        <v>1740000</v>
      </c>
      <c r="E169" s="7">
        <v>1640</v>
      </c>
      <c r="F169" s="38"/>
    </row>
    <row r="170" spans="1:6" ht="12.95" customHeight="1" x14ac:dyDescent="0.2">
      <c r="A170" s="37" t="s">
        <v>245</v>
      </c>
      <c r="B170" s="7">
        <v>240000</v>
      </c>
      <c r="C170" s="3">
        <v>11</v>
      </c>
      <c r="D170" s="7">
        <v>2420000</v>
      </c>
      <c r="E170" s="7">
        <v>1800</v>
      </c>
      <c r="F170" s="38"/>
    </row>
    <row r="171" spans="1:6" ht="12.95" customHeight="1" x14ac:dyDescent="0.2">
      <c r="A171" s="37" t="s">
        <v>246</v>
      </c>
      <c r="B171" s="7">
        <v>360000</v>
      </c>
      <c r="C171" s="3">
        <v>17</v>
      </c>
      <c r="D171" s="7">
        <v>5100000</v>
      </c>
      <c r="E171" s="7">
        <v>2170</v>
      </c>
      <c r="F171" s="38"/>
    </row>
    <row r="172" spans="1:6" ht="12.95" customHeight="1" x14ac:dyDescent="0.2">
      <c r="A172" s="37" t="s">
        <v>247</v>
      </c>
      <c r="B172" s="7">
        <v>240000</v>
      </c>
      <c r="C172" s="3">
        <v>13</v>
      </c>
      <c r="D172" s="7">
        <v>3770000</v>
      </c>
      <c r="E172" s="7">
        <v>1830</v>
      </c>
      <c r="F172" s="38"/>
    </row>
    <row r="173" spans="1:6" ht="12.95" customHeight="1" x14ac:dyDescent="0.2">
      <c r="A173" s="37" t="s">
        <v>248</v>
      </c>
      <c r="B173" s="7">
        <v>205000</v>
      </c>
      <c r="C173" s="3">
        <v>7</v>
      </c>
      <c r="D173" s="7">
        <v>1610000</v>
      </c>
      <c r="E173" s="7">
        <v>2320</v>
      </c>
      <c r="F173" s="38"/>
    </row>
    <row r="174" spans="1:6" ht="12.95" customHeight="1" x14ac:dyDescent="0.2">
      <c r="A174" s="37" t="s">
        <v>249</v>
      </c>
      <c r="B174" s="7">
        <v>350000</v>
      </c>
      <c r="C174" s="3">
        <v>5</v>
      </c>
      <c r="D174" s="7">
        <v>650000</v>
      </c>
      <c r="E174" s="7">
        <v>2460</v>
      </c>
      <c r="F174" s="38"/>
    </row>
    <row r="175" spans="1:6" ht="12.95" customHeight="1" x14ac:dyDescent="0.2">
      <c r="A175" s="37" t="s">
        <v>250</v>
      </c>
      <c r="B175" s="7">
        <v>285000</v>
      </c>
      <c r="C175" s="3">
        <v>10</v>
      </c>
      <c r="D175" s="7">
        <v>2500000</v>
      </c>
      <c r="E175" s="7">
        <v>1930</v>
      </c>
      <c r="F175" s="38"/>
    </row>
    <row r="176" spans="1:6" ht="12.95" customHeight="1" x14ac:dyDescent="0.2">
      <c r="A176" s="37" t="s">
        <v>251</v>
      </c>
      <c r="B176" s="7">
        <v>320000</v>
      </c>
      <c r="C176" s="3">
        <v>9</v>
      </c>
      <c r="D176" s="7">
        <v>2160000</v>
      </c>
      <c r="E176" s="7">
        <v>1790</v>
      </c>
      <c r="F176" s="38"/>
    </row>
    <row r="177" spans="1:6" ht="12.95" customHeight="1" x14ac:dyDescent="0.2">
      <c r="A177" s="37" t="s">
        <v>252</v>
      </c>
      <c r="B177" s="7">
        <v>265000</v>
      </c>
      <c r="C177" s="3">
        <v>7</v>
      </c>
      <c r="D177" s="7">
        <v>1680000</v>
      </c>
      <c r="E177" s="7">
        <v>2960</v>
      </c>
      <c r="F177" s="38"/>
    </row>
    <row r="178" spans="1:6" ht="12.95" customHeight="1" x14ac:dyDescent="0.2">
      <c r="A178" s="37" t="s">
        <v>253</v>
      </c>
      <c r="B178" s="7">
        <v>230000</v>
      </c>
      <c r="C178" s="3">
        <v>3</v>
      </c>
      <c r="D178" s="7">
        <v>750000</v>
      </c>
      <c r="E178" s="7">
        <v>2110</v>
      </c>
      <c r="F178" s="38"/>
    </row>
    <row r="179" spans="1:6" ht="12.95" customHeight="1" x14ac:dyDescent="0.2">
      <c r="A179" s="37" t="s">
        <v>254</v>
      </c>
      <c r="B179" s="7">
        <v>250000</v>
      </c>
      <c r="C179" s="3">
        <v>4</v>
      </c>
      <c r="D179" s="7">
        <v>1440000</v>
      </c>
      <c r="E179" s="7">
        <v>1520</v>
      </c>
      <c r="F179" s="38"/>
    </row>
    <row r="180" spans="1:6" ht="12.95" customHeight="1" x14ac:dyDescent="0.2">
      <c r="A180" s="37" t="s">
        <v>255</v>
      </c>
      <c r="B180" s="7">
        <v>215000</v>
      </c>
      <c r="C180" s="3">
        <v>9</v>
      </c>
      <c r="D180" s="7">
        <v>2160000</v>
      </c>
      <c r="E180" s="7">
        <v>1760</v>
      </c>
      <c r="F180" s="38"/>
    </row>
    <row r="181" spans="1:6" ht="12.95" customHeight="1" x14ac:dyDescent="0.2">
      <c r="A181" s="37" t="s">
        <v>256</v>
      </c>
      <c r="B181" s="7">
        <v>395000</v>
      </c>
      <c r="C181" s="3">
        <v>14</v>
      </c>
      <c r="D181" s="7">
        <v>5460000</v>
      </c>
      <c r="E181" s="7">
        <v>2840</v>
      </c>
      <c r="F181" s="38"/>
    </row>
    <row r="182" spans="1:6" ht="12.95" customHeight="1" x14ac:dyDescent="0.2">
      <c r="A182" s="37" t="s">
        <v>257</v>
      </c>
      <c r="B182" s="7">
        <v>395000</v>
      </c>
      <c r="C182" s="3">
        <v>15</v>
      </c>
      <c r="D182" s="7">
        <v>4050000</v>
      </c>
      <c r="E182" s="7">
        <v>2330</v>
      </c>
      <c r="F182" s="38"/>
    </row>
    <row r="183" spans="1:6" ht="12.95" customHeight="1" x14ac:dyDescent="0.2">
      <c r="A183" s="37" t="s">
        <v>258</v>
      </c>
      <c r="B183" s="7">
        <v>200000</v>
      </c>
      <c r="C183" s="3">
        <v>7</v>
      </c>
      <c r="D183" s="7">
        <v>1400000</v>
      </c>
      <c r="E183" s="7">
        <v>2220</v>
      </c>
      <c r="F183" s="38"/>
    </row>
    <row r="184" spans="1:6" ht="12.95" customHeight="1" x14ac:dyDescent="0.2">
      <c r="A184" s="37" t="s">
        <v>259</v>
      </c>
      <c r="B184" s="7">
        <v>250000</v>
      </c>
      <c r="C184" s="3">
        <v>16</v>
      </c>
      <c r="D184" s="7">
        <v>5440000</v>
      </c>
      <c r="E184" s="7">
        <v>2500</v>
      </c>
      <c r="F184" s="38"/>
    </row>
    <row r="185" spans="1:6" ht="12.95" customHeight="1" x14ac:dyDescent="0.2">
      <c r="A185" s="37" t="s">
        <v>260</v>
      </c>
      <c r="B185" s="7">
        <v>305000</v>
      </c>
      <c r="C185" s="3">
        <v>12</v>
      </c>
      <c r="D185" s="7">
        <v>1920000</v>
      </c>
      <c r="E185" s="7">
        <v>2770</v>
      </c>
      <c r="F185" s="38"/>
    </row>
    <row r="186" spans="1:6" ht="12.95" customHeight="1" x14ac:dyDescent="0.2">
      <c r="A186" s="37" t="s">
        <v>261</v>
      </c>
      <c r="B186" s="7">
        <v>230000</v>
      </c>
      <c r="C186" s="3">
        <v>13</v>
      </c>
      <c r="D186" s="7">
        <v>3120000</v>
      </c>
      <c r="E186" s="7">
        <v>2610</v>
      </c>
      <c r="F186" s="38"/>
    </row>
    <row r="187" spans="1:6" ht="12.95" customHeight="1" x14ac:dyDescent="0.2">
      <c r="A187" s="37" t="s">
        <v>262</v>
      </c>
      <c r="B187" s="7">
        <v>360000</v>
      </c>
      <c r="C187" s="3">
        <v>6</v>
      </c>
      <c r="D187" s="7">
        <v>1320000</v>
      </c>
      <c r="E187" s="7">
        <v>1690</v>
      </c>
      <c r="F187" s="38"/>
    </row>
    <row r="188" spans="1:6" ht="12.95" customHeight="1" x14ac:dyDescent="0.2">
      <c r="A188" s="37" t="s">
        <v>263</v>
      </c>
      <c r="B188" s="7">
        <v>260000</v>
      </c>
      <c r="C188" s="3">
        <v>3</v>
      </c>
      <c r="D188" s="7">
        <v>990000</v>
      </c>
      <c r="E188" s="7">
        <v>1930</v>
      </c>
      <c r="F188" s="38"/>
    </row>
    <row r="189" spans="1:6" ht="12.95" customHeight="1" x14ac:dyDescent="0.2">
      <c r="A189" s="37" t="s">
        <v>264</v>
      </c>
      <c r="B189" s="7">
        <v>305000</v>
      </c>
      <c r="C189" s="3">
        <v>10</v>
      </c>
      <c r="D189" s="7">
        <v>1300000</v>
      </c>
      <c r="E189" s="7">
        <v>2100</v>
      </c>
      <c r="F189" s="38"/>
    </row>
    <row r="190" spans="1:6" ht="12.95" customHeight="1" x14ac:dyDescent="0.2">
      <c r="A190" s="37" t="s">
        <v>265</v>
      </c>
      <c r="B190" s="7">
        <v>210000</v>
      </c>
      <c r="C190" s="3">
        <v>15</v>
      </c>
      <c r="D190" s="7">
        <v>2700000</v>
      </c>
      <c r="E190" s="7">
        <v>2560</v>
      </c>
      <c r="F190" s="38"/>
    </row>
    <row r="191" spans="1:6" ht="12.95" customHeight="1" x14ac:dyDescent="0.2">
      <c r="A191" s="37" t="s">
        <v>266</v>
      </c>
      <c r="B191" s="7">
        <v>245000</v>
      </c>
      <c r="C191" s="3">
        <v>10</v>
      </c>
      <c r="D191" s="7">
        <v>1100000</v>
      </c>
      <c r="E191" s="7">
        <v>2130</v>
      </c>
      <c r="F191" s="38"/>
    </row>
    <row r="192" spans="1:6" ht="12.95" customHeight="1" x14ac:dyDescent="0.2">
      <c r="A192" s="37" t="s">
        <v>267</v>
      </c>
      <c r="B192" s="7">
        <v>255000</v>
      </c>
      <c r="C192" s="3">
        <v>10</v>
      </c>
      <c r="D192" s="7">
        <v>3100000</v>
      </c>
      <c r="E192" s="7">
        <v>2450</v>
      </c>
      <c r="F192" s="38"/>
    </row>
    <row r="193" spans="1:6" ht="12.95" customHeight="1" x14ac:dyDescent="0.2">
      <c r="A193" s="37" t="s">
        <v>268</v>
      </c>
      <c r="B193" s="7">
        <v>235000</v>
      </c>
      <c r="C193" s="3">
        <v>8</v>
      </c>
      <c r="D193" s="7">
        <v>3200000</v>
      </c>
      <c r="E193" s="7">
        <v>2740</v>
      </c>
      <c r="F193" s="38"/>
    </row>
    <row r="194" spans="1:6" ht="12.95" customHeight="1" x14ac:dyDescent="0.2">
      <c r="A194" s="37" t="s">
        <v>269</v>
      </c>
      <c r="B194" s="7">
        <v>365000</v>
      </c>
      <c r="C194" s="3">
        <v>16</v>
      </c>
      <c r="D194" s="7">
        <v>2560000</v>
      </c>
      <c r="E194" s="7">
        <v>2140</v>
      </c>
      <c r="F194" s="38"/>
    </row>
    <row r="195" spans="1:6" ht="12.95" customHeight="1" x14ac:dyDescent="0.2">
      <c r="A195" s="37" t="s">
        <v>270</v>
      </c>
      <c r="B195" s="7">
        <v>350000</v>
      </c>
      <c r="C195" s="3">
        <v>15</v>
      </c>
      <c r="D195" s="7">
        <v>3750000</v>
      </c>
      <c r="E195" s="7">
        <v>2680</v>
      </c>
      <c r="F195" s="38"/>
    </row>
    <row r="196" spans="1:6" ht="12.95" customHeight="1" x14ac:dyDescent="0.2">
      <c r="A196" s="37" t="s">
        <v>271</v>
      </c>
      <c r="B196" s="7">
        <v>250000</v>
      </c>
      <c r="C196" s="3">
        <v>6</v>
      </c>
      <c r="D196" s="7">
        <v>840000</v>
      </c>
      <c r="E196" s="7">
        <v>2630</v>
      </c>
      <c r="F196" s="38"/>
    </row>
    <row r="197" spans="1:6" ht="12.95" customHeight="1" x14ac:dyDescent="0.2">
      <c r="A197" s="37" t="s">
        <v>272</v>
      </c>
      <c r="B197" s="7">
        <v>360000</v>
      </c>
      <c r="C197" s="3">
        <v>11</v>
      </c>
      <c r="D197" s="7">
        <v>4290000</v>
      </c>
      <c r="E197" s="7">
        <v>2560</v>
      </c>
      <c r="F197" s="38"/>
    </row>
    <row r="198" spans="1:6" ht="12.95" customHeight="1" x14ac:dyDescent="0.2">
      <c r="A198" s="37" t="s">
        <v>273</v>
      </c>
      <c r="B198" s="7">
        <v>315000</v>
      </c>
      <c r="C198" s="3">
        <v>15</v>
      </c>
      <c r="D198" s="7">
        <v>5250000</v>
      </c>
      <c r="E198" s="7">
        <v>2820</v>
      </c>
      <c r="F198" s="38"/>
    </row>
    <row r="199" spans="1:6" ht="12.95" customHeight="1" x14ac:dyDescent="0.2">
      <c r="A199" s="37" t="s">
        <v>274</v>
      </c>
      <c r="B199" s="7">
        <v>240000</v>
      </c>
      <c r="C199" s="3">
        <v>3</v>
      </c>
      <c r="D199" s="7">
        <v>390000</v>
      </c>
      <c r="E199" s="7">
        <v>2160</v>
      </c>
      <c r="F199" s="38"/>
    </row>
    <row r="200" spans="1:6" ht="12.95" customHeight="1" x14ac:dyDescent="0.2">
      <c r="A200" s="37" t="s">
        <v>275</v>
      </c>
      <c r="B200" s="7">
        <v>335000</v>
      </c>
      <c r="C200" s="3">
        <v>7</v>
      </c>
      <c r="D200" s="7">
        <v>2030000</v>
      </c>
      <c r="E200" s="7">
        <v>2850</v>
      </c>
      <c r="F200" s="38"/>
    </row>
    <row r="201" spans="1:6" ht="12.95" customHeight="1" x14ac:dyDescent="0.2">
      <c r="A201" s="37" t="s">
        <v>276</v>
      </c>
      <c r="B201" s="7">
        <v>220000</v>
      </c>
      <c r="C201" s="3">
        <v>13</v>
      </c>
      <c r="D201" s="7">
        <v>3900000</v>
      </c>
      <c r="E201" s="7">
        <v>2320</v>
      </c>
      <c r="F201" s="38"/>
    </row>
    <row r="202" spans="1:6" ht="12.95" customHeight="1" x14ac:dyDescent="0.2">
      <c r="A202" s="37" t="s">
        <v>277</v>
      </c>
      <c r="B202" s="7">
        <v>270000</v>
      </c>
      <c r="C202" s="3">
        <v>10</v>
      </c>
      <c r="D202" s="7">
        <v>3800000</v>
      </c>
      <c r="E202" s="7">
        <v>2180</v>
      </c>
      <c r="F202" s="38"/>
    </row>
    <row r="203" spans="1:6" ht="12.95" customHeight="1" x14ac:dyDescent="0.2">
      <c r="A203" s="37" t="s">
        <v>278</v>
      </c>
      <c r="B203" s="7">
        <v>370000</v>
      </c>
      <c r="C203" s="3">
        <v>6</v>
      </c>
      <c r="D203" s="7">
        <v>2280000</v>
      </c>
      <c r="E203" s="7">
        <v>1670</v>
      </c>
      <c r="F203" s="38"/>
    </row>
    <row r="204" spans="1:6" ht="12.95" customHeight="1" x14ac:dyDescent="0.2">
      <c r="A204" s="37" t="s">
        <v>279</v>
      </c>
      <c r="B204" s="7">
        <v>240000</v>
      </c>
      <c r="C204" s="3">
        <v>12</v>
      </c>
      <c r="D204" s="7">
        <v>2520000</v>
      </c>
      <c r="E204" s="7">
        <v>1980</v>
      </c>
      <c r="F204" s="38"/>
    </row>
    <row r="205" spans="1:6" ht="12.95" customHeight="1" x14ac:dyDescent="0.2">
      <c r="A205" s="37" t="s">
        <v>280</v>
      </c>
      <c r="B205" s="7">
        <v>270000</v>
      </c>
      <c r="C205" s="3">
        <v>3</v>
      </c>
      <c r="D205" s="7">
        <v>360000</v>
      </c>
      <c r="E205" s="7">
        <v>2320</v>
      </c>
      <c r="F205" s="38"/>
    </row>
    <row r="206" spans="1:6" ht="12.95" customHeight="1" x14ac:dyDescent="0.2">
      <c r="A206" s="37" t="s">
        <v>281</v>
      </c>
      <c r="B206" s="7">
        <v>260000</v>
      </c>
      <c r="C206" s="3">
        <v>12</v>
      </c>
      <c r="D206" s="7">
        <v>3960000</v>
      </c>
      <c r="E206" s="7">
        <v>2680</v>
      </c>
      <c r="F206" s="38"/>
    </row>
    <row r="207" spans="1:6" ht="12.95" customHeight="1" x14ac:dyDescent="0.2">
      <c r="A207" s="37" t="s">
        <v>282</v>
      </c>
      <c r="B207" s="7">
        <v>255000</v>
      </c>
      <c r="C207" s="3">
        <v>13</v>
      </c>
      <c r="D207" s="7">
        <v>4550000</v>
      </c>
      <c r="E207" s="7">
        <v>2450</v>
      </c>
      <c r="F207" s="38"/>
    </row>
    <row r="208" spans="1:6" ht="12.95" customHeight="1" x14ac:dyDescent="0.2">
      <c r="A208" s="37" t="s">
        <v>283</v>
      </c>
      <c r="B208" s="7">
        <v>355000</v>
      </c>
      <c r="C208" s="3">
        <v>8</v>
      </c>
      <c r="D208" s="7">
        <v>2720000</v>
      </c>
      <c r="E208" s="7">
        <v>1630</v>
      </c>
      <c r="F208" s="38"/>
    </row>
    <row r="209" spans="1:6" ht="12.95" customHeight="1" x14ac:dyDescent="0.2">
      <c r="A209" s="37" t="s">
        <v>284</v>
      </c>
      <c r="B209" s="7">
        <v>320000</v>
      </c>
      <c r="C209" s="3">
        <v>12</v>
      </c>
      <c r="D209" s="7">
        <v>1440000</v>
      </c>
      <c r="E209" s="7">
        <v>1750</v>
      </c>
      <c r="F209" s="38"/>
    </row>
    <row r="210" spans="1:6" ht="12.95" customHeight="1" x14ac:dyDescent="0.2">
      <c r="A210" s="37" t="s">
        <v>285</v>
      </c>
      <c r="B210" s="7">
        <v>295000</v>
      </c>
      <c r="C210" s="3">
        <v>11</v>
      </c>
      <c r="D210" s="7">
        <v>4400000</v>
      </c>
      <c r="E210" s="7">
        <v>2230</v>
      </c>
      <c r="F210" s="38"/>
    </row>
    <row r="211" spans="1:6" ht="12.95" customHeight="1" x14ac:dyDescent="0.2">
      <c r="A211" s="37" t="s">
        <v>286</v>
      </c>
      <c r="B211" s="7">
        <v>310000</v>
      </c>
      <c r="C211" s="3">
        <v>13</v>
      </c>
      <c r="D211" s="7">
        <v>1820000</v>
      </c>
      <c r="E211" s="7">
        <v>1780</v>
      </c>
      <c r="F211" s="38"/>
    </row>
    <row r="212" spans="1:6" ht="12.95" customHeight="1" x14ac:dyDescent="0.2">
      <c r="A212" s="37" t="s">
        <v>287</v>
      </c>
      <c r="B212" s="7">
        <v>375000</v>
      </c>
      <c r="C212" s="3">
        <v>13</v>
      </c>
      <c r="D212" s="7">
        <v>1690000</v>
      </c>
      <c r="E212" s="7">
        <v>2380</v>
      </c>
      <c r="F212" s="38"/>
    </row>
    <row r="213" spans="1:6" ht="12.95" customHeight="1" x14ac:dyDescent="0.2">
      <c r="A213" s="37" t="s">
        <v>288</v>
      </c>
      <c r="B213" s="7">
        <v>360000</v>
      </c>
      <c r="C213" s="3">
        <v>13</v>
      </c>
      <c r="D213" s="7">
        <v>1300000</v>
      </c>
      <c r="E213" s="7">
        <v>2050</v>
      </c>
      <c r="F213" s="38"/>
    </row>
    <row r="214" spans="1:6" ht="12.95" customHeight="1" x14ac:dyDescent="0.2">
      <c r="A214" s="37" t="s">
        <v>289</v>
      </c>
      <c r="B214" s="7">
        <v>335000</v>
      </c>
      <c r="C214" s="3">
        <v>4</v>
      </c>
      <c r="D214" s="7">
        <v>1040000</v>
      </c>
      <c r="E214" s="7">
        <v>1870</v>
      </c>
      <c r="F214" s="38"/>
    </row>
    <row r="215" spans="1:6" ht="12.95" customHeight="1" x14ac:dyDescent="0.2">
      <c r="A215" s="37" t="s">
        <v>290</v>
      </c>
      <c r="B215" s="7">
        <v>355000</v>
      </c>
      <c r="C215" s="3">
        <v>15</v>
      </c>
      <c r="D215" s="7">
        <v>1650000</v>
      </c>
      <c r="E215" s="7">
        <v>1760</v>
      </c>
      <c r="F215" s="38"/>
    </row>
    <row r="216" spans="1:6" ht="12.95" customHeight="1" x14ac:dyDescent="0.2">
      <c r="A216" s="37" t="s">
        <v>291</v>
      </c>
      <c r="B216" s="7">
        <v>290000</v>
      </c>
      <c r="C216" s="3">
        <v>15</v>
      </c>
      <c r="D216" s="7">
        <v>4200000</v>
      </c>
      <c r="E216" s="7">
        <v>2890</v>
      </c>
      <c r="F216" s="38"/>
    </row>
    <row r="217" spans="1:6" ht="12.95" customHeight="1" x14ac:dyDescent="0.2">
      <c r="A217" s="37" t="s">
        <v>292</v>
      </c>
      <c r="B217" s="7">
        <v>305000</v>
      </c>
      <c r="C217" s="3">
        <v>10</v>
      </c>
      <c r="D217" s="7">
        <v>2300000</v>
      </c>
      <c r="E217" s="7">
        <v>2260</v>
      </c>
      <c r="F217" s="38"/>
    </row>
    <row r="218" spans="1:6" ht="12.95" customHeight="1" x14ac:dyDescent="0.2">
      <c r="A218" s="37" t="s">
        <v>293</v>
      </c>
      <c r="B218" s="7">
        <v>295000</v>
      </c>
      <c r="C218" s="3">
        <v>8</v>
      </c>
      <c r="D218" s="7">
        <v>3200000</v>
      </c>
      <c r="E218" s="7">
        <v>1830</v>
      </c>
      <c r="F218" s="38"/>
    </row>
    <row r="219" spans="1:6" ht="12.95" customHeight="1" x14ac:dyDescent="0.2">
      <c r="A219" s="37" t="s">
        <v>294</v>
      </c>
      <c r="B219" s="7">
        <v>260000</v>
      </c>
      <c r="C219" s="3">
        <v>6</v>
      </c>
      <c r="D219" s="7">
        <v>1860000</v>
      </c>
      <c r="E219" s="7">
        <v>1660</v>
      </c>
      <c r="F219" s="38"/>
    </row>
    <row r="220" spans="1:6" ht="12.95" customHeight="1" x14ac:dyDescent="0.2">
      <c r="A220" s="37" t="s">
        <v>295</v>
      </c>
      <c r="B220" s="7">
        <v>390000</v>
      </c>
      <c r="C220" s="3">
        <v>16</v>
      </c>
      <c r="D220" s="7">
        <v>5120000</v>
      </c>
      <c r="E220" s="7">
        <v>1770</v>
      </c>
      <c r="F220" s="38"/>
    </row>
    <row r="221" spans="1:6" ht="12.95" customHeight="1" x14ac:dyDescent="0.2">
      <c r="A221" s="37" t="s">
        <v>296</v>
      </c>
      <c r="B221" s="7">
        <v>310000</v>
      </c>
      <c r="C221" s="3">
        <v>9</v>
      </c>
      <c r="D221" s="7">
        <v>990000</v>
      </c>
      <c r="E221" s="7">
        <v>2080</v>
      </c>
      <c r="F221" s="38"/>
    </row>
    <row r="222" spans="1:6" ht="12.95" customHeight="1" x14ac:dyDescent="0.2">
      <c r="A222" s="37" t="s">
        <v>297</v>
      </c>
      <c r="B222" s="7">
        <v>215000</v>
      </c>
      <c r="C222" s="3">
        <v>4</v>
      </c>
      <c r="D222" s="7">
        <v>680000</v>
      </c>
      <c r="E222" s="7">
        <v>1810</v>
      </c>
      <c r="F222" s="38"/>
    </row>
    <row r="223" spans="1:6" ht="12.95" customHeight="1" x14ac:dyDescent="0.2">
      <c r="A223" s="37" t="s">
        <v>298</v>
      </c>
      <c r="B223" s="7">
        <v>255000</v>
      </c>
      <c r="C223" s="3">
        <v>12</v>
      </c>
      <c r="D223" s="7">
        <v>3720000</v>
      </c>
      <c r="E223" s="7">
        <v>2010</v>
      </c>
      <c r="F223" s="38"/>
    </row>
    <row r="224" spans="1:6" ht="12.95" customHeight="1" x14ac:dyDescent="0.2">
      <c r="A224" s="37" t="s">
        <v>299</v>
      </c>
      <c r="B224" s="7">
        <v>275000</v>
      </c>
      <c r="C224" s="3">
        <v>14</v>
      </c>
      <c r="D224" s="7">
        <v>4900000</v>
      </c>
      <c r="E224" s="7">
        <v>1500</v>
      </c>
      <c r="F224" s="38"/>
    </row>
    <row r="225" spans="1:6" ht="12.95" customHeight="1" x14ac:dyDescent="0.2">
      <c r="A225" s="37" t="s">
        <v>300</v>
      </c>
      <c r="B225" s="7">
        <v>360000</v>
      </c>
      <c r="C225" s="3">
        <v>4</v>
      </c>
      <c r="D225" s="7">
        <v>520000</v>
      </c>
      <c r="E225" s="7">
        <v>3000</v>
      </c>
      <c r="F225" s="38"/>
    </row>
    <row r="226" spans="1:6" ht="12.95" customHeight="1" x14ac:dyDescent="0.2">
      <c r="A226" s="37" t="s">
        <v>301</v>
      </c>
      <c r="B226" s="7">
        <v>395000</v>
      </c>
      <c r="C226" s="3">
        <v>6</v>
      </c>
      <c r="D226" s="7">
        <v>840000</v>
      </c>
      <c r="E226" s="7">
        <v>1570</v>
      </c>
      <c r="F226" s="38"/>
    </row>
    <row r="227" spans="1:6" ht="12.95" customHeight="1" x14ac:dyDescent="0.2">
      <c r="A227" s="37" t="s">
        <v>302</v>
      </c>
      <c r="B227" s="7">
        <v>205000</v>
      </c>
      <c r="C227" s="3">
        <v>17</v>
      </c>
      <c r="D227" s="7">
        <v>6460000</v>
      </c>
      <c r="E227" s="7">
        <v>2060</v>
      </c>
      <c r="F227" s="38"/>
    </row>
    <row r="228" spans="1:6" ht="12.95" customHeight="1" x14ac:dyDescent="0.2">
      <c r="A228" s="37" t="s">
        <v>303</v>
      </c>
      <c r="B228" s="7">
        <v>255000</v>
      </c>
      <c r="C228" s="3">
        <v>13</v>
      </c>
      <c r="D228" s="7">
        <v>5070000</v>
      </c>
      <c r="E228" s="7">
        <v>1790</v>
      </c>
      <c r="F228" s="38"/>
    </row>
    <row r="229" spans="1:6" ht="12.95" customHeight="1" x14ac:dyDescent="0.2">
      <c r="A229" s="37" t="s">
        <v>304</v>
      </c>
      <c r="B229" s="7">
        <v>265000</v>
      </c>
      <c r="C229" s="3">
        <v>3</v>
      </c>
      <c r="D229" s="7">
        <v>480000</v>
      </c>
      <c r="E229" s="7">
        <v>3000</v>
      </c>
      <c r="F229" s="38"/>
    </row>
    <row r="230" spans="1:6" ht="12.95" customHeight="1" x14ac:dyDescent="0.2">
      <c r="A230" s="37" t="s">
        <v>305</v>
      </c>
      <c r="B230" s="7">
        <v>380000</v>
      </c>
      <c r="C230" s="3">
        <v>3</v>
      </c>
      <c r="D230" s="7">
        <v>360000</v>
      </c>
      <c r="E230" s="7">
        <v>1720</v>
      </c>
      <c r="F230" s="38"/>
    </row>
    <row r="231" spans="1:6" ht="12.95" customHeight="1" x14ac:dyDescent="0.2">
      <c r="A231" s="37" t="s">
        <v>306</v>
      </c>
      <c r="B231" s="7">
        <v>245000</v>
      </c>
      <c r="C231" s="3">
        <v>11</v>
      </c>
      <c r="D231" s="7">
        <v>3850000</v>
      </c>
      <c r="E231" s="7">
        <v>1980</v>
      </c>
      <c r="F231" s="38"/>
    </row>
    <row r="232" spans="1:6" ht="12.95" customHeight="1" x14ac:dyDescent="0.2">
      <c r="A232" s="37" t="s">
        <v>307</v>
      </c>
      <c r="B232" s="7">
        <v>235000</v>
      </c>
      <c r="C232" s="3">
        <v>16</v>
      </c>
      <c r="D232" s="7">
        <v>5760000</v>
      </c>
      <c r="E232" s="7">
        <v>2920</v>
      </c>
      <c r="F232" s="38"/>
    </row>
    <row r="233" spans="1:6" ht="12.95" customHeight="1" x14ac:dyDescent="0.2">
      <c r="A233" s="37" t="s">
        <v>308</v>
      </c>
      <c r="B233" s="7">
        <v>295000</v>
      </c>
      <c r="C233" s="3">
        <v>11</v>
      </c>
      <c r="D233" s="7">
        <v>3960000</v>
      </c>
      <c r="E233" s="7">
        <v>2180</v>
      </c>
      <c r="F233" s="38"/>
    </row>
    <row r="234" spans="1:6" ht="12.95" customHeight="1" x14ac:dyDescent="0.2">
      <c r="A234" s="37" t="s">
        <v>309</v>
      </c>
      <c r="B234" s="7">
        <v>280000</v>
      </c>
      <c r="C234" s="3">
        <v>9</v>
      </c>
      <c r="D234" s="7">
        <v>2340000</v>
      </c>
      <c r="E234" s="7">
        <v>1670</v>
      </c>
      <c r="F234" s="38"/>
    </row>
    <row r="235" spans="1:6" ht="12.95" customHeight="1" x14ac:dyDescent="0.2">
      <c r="A235" s="37" t="s">
        <v>310</v>
      </c>
      <c r="B235" s="7">
        <v>230000</v>
      </c>
      <c r="C235" s="3">
        <v>9</v>
      </c>
      <c r="D235" s="7">
        <v>3060000</v>
      </c>
      <c r="E235" s="7">
        <v>2670</v>
      </c>
      <c r="F235" s="38"/>
    </row>
    <row r="236" spans="1:6" ht="12.95" customHeight="1" x14ac:dyDescent="0.2">
      <c r="A236" s="37" t="s">
        <v>311</v>
      </c>
      <c r="B236" s="7">
        <v>395000</v>
      </c>
      <c r="C236" s="3">
        <v>5</v>
      </c>
      <c r="D236" s="7">
        <v>1800000</v>
      </c>
      <c r="E236" s="7">
        <v>1950</v>
      </c>
      <c r="F236" s="38"/>
    </row>
    <row r="237" spans="1:6" ht="12.95" customHeight="1" x14ac:dyDescent="0.2">
      <c r="A237" s="37" t="s">
        <v>312</v>
      </c>
      <c r="B237" s="7">
        <v>210000</v>
      </c>
      <c r="C237" s="3">
        <v>13</v>
      </c>
      <c r="D237" s="7">
        <v>5070000</v>
      </c>
      <c r="E237" s="7">
        <v>1670</v>
      </c>
      <c r="F237" s="38"/>
    </row>
    <row r="238" spans="1:6" ht="12.95" customHeight="1" x14ac:dyDescent="0.2">
      <c r="A238" s="37" t="s">
        <v>313</v>
      </c>
      <c r="B238" s="7">
        <v>255000</v>
      </c>
      <c r="C238" s="3">
        <v>14</v>
      </c>
      <c r="D238" s="7">
        <v>3920000</v>
      </c>
      <c r="E238" s="7">
        <v>2620</v>
      </c>
      <c r="F238" s="38"/>
    </row>
    <row r="239" spans="1:6" ht="12.95" customHeight="1" x14ac:dyDescent="0.2">
      <c r="A239" s="37" t="s">
        <v>314</v>
      </c>
      <c r="B239" s="7">
        <v>305000</v>
      </c>
      <c r="C239" s="3">
        <v>8</v>
      </c>
      <c r="D239" s="7">
        <v>2800000</v>
      </c>
      <c r="E239" s="7">
        <v>2360</v>
      </c>
      <c r="F239" s="38"/>
    </row>
    <row r="240" spans="1:6" ht="12.95" customHeight="1" x14ac:dyDescent="0.2">
      <c r="A240" s="37" t="s">
        <v>315</v>
      </c>
      <c r="B240" s="7">
        <v>260000</v>
      </c>
      <c r="C240" s="3">
        <v>14</v>
      </c>
      <c r="D240" s="7">
        <v>3920000</v>
      </c>
      <c r="E240" s="7">
        <v>2220</v>
      </c>
      <c r="F240" s="38"/>
    </row>
    <row r="241" spans="1:6" ht="12.95" customHeight="1" x14ac:dyDescent="0.2">
      <c r="A241" s="37" t="s">
        <v>316</v>
      </c>
      <c r="B241" s="7">
        <v>330000</v>
      </c>
      <c r="C241" s="3">
        <v>12</v>
      </c>
      <c r="D241" s="7">
        <v>3360000</v>
      </c>
      <c r="E241" s="7">
        <v>2370</v>
      </c>
      <c r="F241" s="38"/>
    </row>
    <row r="242" spans="1:6" ht="12.95" customHeight="1" x14ac:dyDescent="0.2">
      <c r="A242" s="37" t="s">
        <v>317</v>
      </c>
      <c r="B242" s="7">
        <v>275000</v>
      </c>
      <c r="C242" s="3">
        <v>7</v>
      </c>
      <c r="D242" s="7">
        <v>1960000</v>
      </c>
      <c r="E242" s="7">
        <v>2750</v>
      </c>
      <c r="F242" s="38"/>
    </row>
    <row r="243" spans="1:6" ht="12.95" customHeight="1" x14ac:dyDescent="0.2">
      <c r="A243" s="37" t="s">
        <v>318</v>
      </c>
      <c r="B243" s="7">
        <v>370000</v>
      </c>
      <c r="C243" s="3">
        <v>14</v>
      </c>
      <c r="D243" s="7">
        <v>4900000</v>
      </c>
      <c r="E243" s="7">
        <v>2680</v>
      </c>
      <c r="F243" s="38"/>
    </row>
    <row r="244" spans="1:6" ht="12.95" customHeight="1" x14ac:dyDescent="0.2">
      <c r="A244" s="37" t="s">
        <v>319</v>
      </c>
      <c r="B244" s="7">
        <v>300000</v>
      </c>
      <c r="C244" s="3">
        <v>9</v>
      </c>
      <c r="D244" s="7">
        <v>1980000</v>
      </c>
      <c r="E244" s="7">
        <v>2710</v>
      </c>
      <c r="F244" s="38"/>
    </row>
    <row r="245" spans="1:6" ht="12.95" customHeight="1" x14ac:dyDescent="0.2">
      <c r="A245" s="37" t="s">
        <v>320</v>
      </c>
      <c r="B245" s="7">
        <v>395000</v>
      </c>
      <c r="C245" s="3">
        <v>16</v>
      </c>
      <c r="D245" s="7">
        <v>2880000</v>
      </c>
      <c r="E245" s="7">
        <v>1890</v>
      </c>
      <c r="F245" s="38"/>
    </row>
    <row r="246" spans="1:6" ht="12.95" customHeight="1" x14ac:dyDescent="0.2">
      <c r="A246" s="37" t="s">
        <v>321</v>
      </c>
      <c r="B246" s="7">
        <v>275000</v>
      </c>
      <c r="C246" s="3">
        <v>14</v>
      </c>
      <c r="D246" s="7">
        <v>1960000</v>
      </c>
      <c r="E246" s="7">
        <v>2700</v>
      </c>
      <c r="F246" s="38"/>
    </row>
    <row r="247" spans="1:6" ht="12.95" customHeight="1" x14ac:dyDescent="0.2">
      <c r="A247" s="37" t="s">
        <v>322</v>
      </c>
      <c r="B247" s="7">
        <v>295000</v>
      </c>
      <c r="C247" s="3">
        <v>17</v>
      </c>
      <c r="D247" s="7">
        <v>4930000</v>
      </c>
      <c r="E247" s="7">
        <v>1640</v>
      </c>
      <c r="F247" s="38"/>
    </row>
    <row r="248" spans="1:6" ht="12.95" customHeight="1" x14ac:dyDescent="0.2">
      <c r="A248" s="37" t="s">
        <v>323</v>
      </c>
      <c r="B248" s="7">
        <v>215000</v>
      </c>
      <c r="C248" s="3">
        <v>8</v>
      </c>
      <c r="D248" s="7">
        <v>1040000</v>
      </c>
      <c r="E248" s="7">
        <v>2660</v>
      </c>
      <c r="F248" s="38"/>
    </row>
    <row r="249" spans="1:6" ht="12.95" customHeight="1" x14ac:dyDescent="0.2">
      <c r="A249" s="37" t="s">
        <v>324</v>
      </c>
      <c r="B249" s="7">
        <v>380000</v>
      </c>
      <c r="C249" s="3">
        <v>13</v>
      </c>
      <c r="D249" s="7">
        <v>2340000</v>
      </c>
      <c r="E249" s="7">
        <v>2390</v>
      </c>
      <c r="F249" s="38"/>
    </row>
    <row r="250" spans="1:6" ht="12.95" customHeight="1" x14ac:dyDescent="0.2">
      <c r="A250" s="37" t="s">
        <v>325</v>
      </c>
      <c r="B250" s="7">
        <v>230000</v>
      </c>
      <c r="C250" s="3">
        <v>16</v>
      </c>
      <c r="D250" s="7">
        <v>2240000</v>
      </c>
      <c r="E250" s="7">
        <v>2760</v>
      </c>
      <c r="F250" s="38"/>
    </row>
    <row r="251" spans="1:6" ht="12.95" customHeight="1" x14ac:dyDescent="0.2">
      <c r="A251" s="37" t="s">
        <v>326</v>
      </c>
      <c r="B251" s="7">
        <v>370000</v>
      </c>
      <c r="C251" s="3">
        <v>15</v>
      </c>
      <c r="D251" s="7">
        <v>1950000</v>
      </c>
      <c r="E251" s="7">
        <v>2900</v>
      </c>
      <c r="F251" s="38"/>
    </row>
    <row r="252" spans="1:6" ht="12.95" customHeight="1" x14ac:dyDescent="0.2">
      <c r="A252" s="37" t="s">
        <v>327</v>
      </c>
      <c r="B252" s="7">
        <v>370000</v>
      </c>
      <c r="C252" s="3">
        <v>16</v>
      </c>
      <c r="D252" s="7">
        <v>3520000</v>
      </c>
      <c r="E252" s="7">
        <v>2380</v>
      </c>
      <c r="F252" s="38"/>
    </row>
    <row r="253" spans="1:6" ht="12.95" customHeight="1" x14ac:dyDescent="0.2">
      <c r="A253" s="37" t="s">
        <v>328</v>
      </c>
      <c r="B253" s="7">
        <v>240000</v>
      </c>
      <c r="C253" s="3">
        <v>11</v>
      </c>
      <c r="D253" s="7">
        <v>1210000</v>
      </c>
      <c r="E253" s="7">
        <v>2470</v>
      </c>
      <c r="F253" s="38"/>
    </row>
    <row r="254" spans="1:6" ht="12.95" customHeight="1" x14ac:dyDescent="0.2">
      <c r="A254" s="37" t="s">
        <v>329</v>
      </c>
      <c r="B254" s="7">
        <v>285000</v>
      </c>
      <c r="C254" s="3">
        <v>13</v>
      </c>
      <c r="D254" s="7">
        <v>1300000</v>
      </c>
      <c r="E254" s="7">
        <v>1990</v>
      </c>
      <c r="F254" s="38"/>
    </row>
    <row r="255" spans="1:6" ht="12.95" customHeight="1" x14ac:dyDescent="0.2">
      <c r="A255" s="37" t="s">
        <v>330</v>
      </c>
      <c r="B255" s="7">
        <v>320000</v>
      </c>
      <c r="C255" s="3">
        <v>7</v>
      </c>
      <c r="D255" s="7">
        <v>1540000</v>
      </c>
      <c r="E255" s="7">
        <v>1730</v>
      </c>
      <c r="F255" s="38"/>
    </row>
    <row r="256" spans="1:6" ht="12.95" customHeight="1" x14ac:dyDescent="0.2">
      <c r="A256" s="37" t="s">
        <v>331</v>
      </c>
      <c r="B256" s="7">
        <v>260000</v>
      </c>
      <c r="C256" s="3">
        <v>13</v>
      </c>
      <c r="D256" s="7">
        <v>3510000</v>
      </c>
      <c r="E256" s="7">
        <v>2710</v>
      </c>
      <c r="F256" s="3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51"/>
  <sheetViews>
    <sheetView workbookViewId="0">
      <selection activeCell="O39" sqref="O39"/>
    </sheetView>
  </sheetViews>
  <sheetFormatPr defaultRowHeight="12" x14ac:dyDescent="0.2"/>
  <cols>
    <col min="1" max="3" width="11.83203125" customWidth="1"/>
    <col min="4" max="4" width="9.33203125" customWidth="1"/>
    <col min="5" max="6" width="11.83203125" customWidth="1"/>
  </cols>
  <sheetData>
    <row r="1" spans="1:9" ht="14.1" customHeight="1" x14ac:dyDescent="0.2">
      <c r="A1" s="50" t="s">
        <v>360</v>
      </c>
      <c r="B1" s="50" t="s">
        <v>361</v>
      </c>
      <c r="C1" s="50" t="s">
        <v>362</v>
      </c>
      <c r="D1" s="50" t="s">
        <v>363</v>
      </c>
      <c r="E1" s="50" t="s">
        <v>364</v>
      </c>
      <c r="F1" s="50" t="s">
        <v>389</v>
      </c>
    </row>
    <row r="2" spans="1:9" x14ac:dyDescent="0.2">
      <c r="A2" s="53">
        <f ca="1">TODAY()-14</f>
        <v>44533</v>
      </c>
      <c r="B2" s="54" t="s">
        <v>365</v>
      </c>
      <c r="C2" s="52" t="s">
        <v>388</v>
      </c>
      <c r="D2" s="51">
        <v>3</v>
      </c>
      <c r="E2" s="51" t="b">
        <v>1</v>
      </c>
      <c r="F2" s="51"/>
      <c r="I2" s="49" t="s">
        <v>379</v>
      </c>
    </row>
    <row r="3" spans="1:9" x14ac:dyDescent="0.2">
      <c r="A3" s="53">
        <f ca="1">TODAY()-14</f>
        <v>44533</v>
      </c>
      <c r="B3" s="54" t="s">
        <v>366</v>
      </c>
      <c r="C3" s="52" t="s">
        <v>367</v>
      </c>
      <c r="D3" s="51">
        <v>4</v>
      </c>
      <c r="E3" s="51" t="b">
        <v>0</v>
      </c>
      <c r="F3" s="51">
        <v>2</v>
      </c>
      <c r="I3" s="49" t="s">
        <v>380</v>
      </c>
    </row>
    <row r="4" spans="1:9" x14ac:dyDescent="0.2">
      <c r="A4" s="53">
        <f ca="1">TODAY()-13</f>
        <v>44534</v>
      </c>
      <c r="B4" s="54" t="s">
        <v>368</v>
      </c>
      <c r="C4" s="52" t="s">
        <v>369</v>
      </c>
      <c r="D4" s="51">
        <v>3</v>
      </c>
      <c r="E4" s="51" t="b">
        <v>1</v>
      </c>
      <c r="F4" s="51">
        <v>1</v>
      </c>
      <c r="I4" s="55"/>
    </row>
    <row r="5" spans="1:9" x14ac:dyDescent="0.2">
      <c r="A5" s="53">
        <f ca="1">TODAY()-13</f>
        <v>44534</v>
      </c>
      <c r="B5" s="54" t="s">
        <v>370</v>
      </c>
      <c r="C5" s="52" t="s">
        <v>371</v>
      </c>
      <c r="D5" s="51">
        <v>2</v>
      </c>
      <c r="E5" s="51" t="b">
        <v>1</v>
      </c>
      <c r="F5" s="51">
        <v>3</v>
      </c>
      <c r="I5" s="49" t="s">
        <v>381</v>
      </c>
    </row>
    <row r="6" spans="1:9" x14ac:dyDescent="0.2">
      <c r="A6" s="53">
        <f ca="1">TODAY()-12</f>
        <v>44535</v>
      </c>
      <c r="B6" s="54" t="s">
        <v>372</v>
      </c>
      <c r="C6" s="52" t="s">
        <v>373</v>
      </c>
      <c r="D6" s="51">
        <v>3</v>
      </c>
      <c r="E6" s="51" t="b">
        <v>1</v>
      </c>
      <c r="F6" s="51">
        <v>1</v>
      </c>
      <c r="I6" s="49" t="s">
        <v>382</v>
      </c>
    </row>
    <row r="7" spans="1:9" x14ac:dyDescent="0.2">
      <c r="A7" s="53">
        <f ca="1">TODAY()-12</f>
        <v>44535</v>
      </c>
      <c r="B7" s="54" t="s">
        <v>365</v>
      </c>
      <c r="C7" s="52" t="s">
        <v>388</v>
      </c>
      <c r="D7" s="51">
        <v>1</v>
      </c>
      <c r="E7" s="51" t="b">
        <v>0</v>
      </c>
      <c r="F7" s="51"/>
      <c r="I7" s="55"/>
    </row>
    <row r="8" spans="1:9" x14ac:dyDescent="0.2">
      <c r="A8" s="53">
        <f ca="1">TODAY()-12</f>
        <v>44535</v>
      </c>
      <c r="B8" s="54" t="s">
        <v>365</v>
      </c>
      <c r="C8" s="52" t="s">
        <v>388</v>
      </c>
      <c r="D8" s="51">
        <v>5</v>
      </c>
      <c r="E8" s="51" t="b">
        <v>1</v>
      </c>
      <c r="F8" s="51"/>
      <c r="I8" s="49" t="s">
        <v>394</v>
      </c>
    </row>
    <row r="9" spans="1:9" x14ac:dyDescent="0.2">
      <c r="A9" s="53">
        <f ca="1">TODAY()-12</f>
        <v>44535</v>
      </c>
      <c r="B9" s="54" t="s">
        <v>366</v>
      </c>
      <c r="C9" s="52" t="s">
        <v>367</v>
      </c>
      <c r="D9" s="51">
        <v>2</v>
      </c>
      <c r="E9" s="51" t="b">
        <v>0</v>
      </c>
      <c r="F9" s="51">
        <v>2</v>
      </c>
      <c r="I9" s="49" t="s">
        <v>383</v>
      </c>
    </row>
    <row r="10" spans="1:9" x14ac:dyDescent="0.2">
      <c r="A10" s="53">
        <f ca="1">TODAY()-12</f>
        <v>44535</v>
      </c>
      <c r="B10" s="54" t="s">
        <v>370</v>
      </c>
      <c r="C10" s="52" t="s">
        <v>371</v>
      </c>
      <c r="D10" s="51">
        <v>1</v>
      </c>
      <c r="E10" s="51" t="b">
        <v>1</v>
      </c>
      <c r="F10" s="51">
        <v>3</v>
      </c>
      <c r="I10" s="55"/>
    </row>
    <row r="11" spans="1:9" x14ac:dyDescent="0.2">
      <c r="A11" s="53">
        <f t="shared" ref="A11:A24" ca="1" si="0">TODAY()-11</f>
        <v>44536</v>
      </c>
      <c r="B11" s="54" t="s">
        <v>374</v>
      </c>
      <c r="C11" s="52" t="s">
        <v>375</v>
      </c>
      <c r="D11" s="51">
        <v>2</v>
      </c>
      <c r="E11" s="51" t="b">
        <v>0</v>
      </c>
      <c r="F11" s="51">
        <v>1</v>
      </c>
      <c r="I11" s="49" t="s">
        <v>393</v>
      </c>
    </row>
    <row r="12" spans="1:9" x14ac:dyDescent="0.2">
      <c r="A12" s="53">
        <f t="shared" ca="1" si="0"/>
        <v>44536</v>
      </c>
      <c r="B12" s="54" t="s">
        <v>365</v>
      </c>
      <c r="C12" s="52" t="s">
        <v>388</v>
      </c>
      <c r="D12" s="51">
        <v>6</v>
      </c>
      <c r="E12" s="51" t="b">
        <v>1</v>
      </c>
      <c r="F12" s="51"/>
      <c r="I12" s="49" t="s">
        <v>384</v>
      </c>
    </row>
    <row r="13" spans="1:9" x14ac:dyDescent="0.2">
      <c r="A13" s="53">
        <f t="shared" ca="1" si="0"/>
        <v>44536</v>
      </c>
      <c r="B13" s="54" t="s">
        <v>374</v>
      </c>
      <c r="C13" s="52" t="s">
        <v>375</v>
      </c>
      <c r="D13" s="51">
        <v>2</v>
      </c>
      <c r="E13" s="51" t="b">
        <v>1</v>
      </c>
      <c r="F13" s="51">
        <v>1</v>
      </c>
      <c r="I13" s="55"/>
    </row>
    <row r="14" spans="1:9" x14ac:dyDescent="0.2">
      <c r="A14" s="53">
        <f t="shared" ca="1" si="0"/>
        <v>44536</v>
      </c>
      <c r="B14" s="54" t="s">
        <v>372</v>
      </c>
      <c r="C14" s="52" t="s">
        <v>373</v>
      </c>
      <c r="D14" s="51">
        <v>6</v>
      </c>
      <c r="E14" s="51" t="b">
        <v>1</v>
      </c>
      <c r="F14" s="51">
        <v>1</v>
      </c>
      <c r="I14" s="49" t="s">
        <v>385</v>
      </c>
    </row>
    <row r="15" spans="1:9" x14ac:dyDescent="0.2">
      <c r="A15" s="53">
        <f t="shared" ca="1" si="0"/>
        <v>44536</v>
      </c>
      <c r="B15" s="54" t="s">
        <v>376</v>
      </c>
      <c r="C15" s="51" t="s">
        <v>387</v>
      </c>
      <c r="D15" s="51">
        <v>4</v>
      </c>
      <c r="E15" s="51" t="b">
        <v>1</v>
      </c>
      <c r="F15" s="51"/>
      <c r="I15" s="49" t="s">
        <v>386</v>
      </c>
    </row>
    <row r="16" spans="1:9" x14ac:dyDescent="0.2">
      <c r="A16" s="53">
        <f t="shared" ca="1" si="0"/>
        <v>44536</v>
      </c>
      <c r="B16" s="54" t="s">
        <v>368</v>
      </c>
      <c r="C16" s="52" t="s">
        <v>369</v>
      </c>
      <c r="D16" s="51">
        <v>5</v>
      </c>
      <c r="E16" s="51" t="b">
        <v>1</v>
      </c>
      <c r="F16" s="51">
        <v>1</v>
      </c>
      <c r="I16" s="55"/>
    </row>
    <row r="17" spans="1:9" x14ac:dyDescent="0.2">
      <c r="A17" s="53">
        <f t="shared" ca="1" si="0"/>
        <v>44536</v>
      </c>
      <c r="B17" s="54" t="s">
        <v>366</v>
      </c>
      <c r="C17" s="52" t="s">
        <v>367</v>
      </c>
      <c r="D17" s="51">
        <v>3</v>
      </c>
      <c r="E17" s="51" t="b">
        <v>0</v>
      </c>
      <c r="F17" s="51">
        <v>2</v>
      </c>
      <c r="I17" s="49" t="s">
        <v>390</v>
      </c>
    </row>
    <row r="18" spans="1:9" x14ac:dyDescent="0.2">
      <c r="A18" s="53">
        <f t="shared" ca="1" si="0"/>
        <v>44536</v>
      </c>
      <c r="B18" s="54" t="s">
        <v>365</v>
      </c>
      <c r="C18" s="52" t="s">
        <v>388</v>
      </c>
      <c r="D18" s="51">
        <v>4</v>
      </c>
      <c r="E18" s="51" t="b">
        <v>0</v>
      </c>
      <c r="F18" s="51"/>
      <c r="I18" s="49" t="s">
        <v>391</v>
      </c>
    </row>
    <row r="19" spans="1:9" x14ac:dyDescent="0.2">
      <c r="A19" s="53">
        <f t="shared" ca="1" si="0"/>
        <v>44536</v>
      </c>
      <c r="B19" s="54" t="s">
        <v>370</v>
      </c>
      <c r="C19" s="52" t="s">
        <v>371</v>
      </c>
      <c r="D19" s="51">
        <v>4</v>
      </c>
      <c r="E19" s="51" t="b">
        <v>1</v>
      </c>
      <c r="F19" s="51">
        <v>3</v>
      </c>
      <c r="I19" s="55"/>
    </row>
    <row r="20" spans="1:9" x14ac:dyDescent="0.2">
      <c r="A20" s="53">
        <f t="shared" ca="1" si="0"/>
        <v>44536</v>
      </c>
      <c r="B20" s="54" t="s">
        <v>365</v>
      </c>
      <c r="C20" s="52" t="s">
        <v>388</v>
      </c>
      <c r="D20" s="51">
        <v>1</v>
      </c>
      <c r="E20" s="51" t="b">
        <v>1</v>
      </c>
      <c r="F20" s="51"/>
      <c r="I20" s="49" t="s">
        <v>392</v>
      </c>
    </row>
    <row r="21" spans="1:9" x14ac:dyDescent="0.2">
      <c r="A21" s="53">
        <f t="shared" ca="1" si="0"/>
        <v>44536</v>
      </c>
      <c r="B21" s="54" t="s">
        <v>372</v>
      </c>
      <c r="C21" s="52" t="s">
        <v>373</v>
      </c>
      <c r="D21" s="51">
        <v>7</v>
      </c>
      <c r="E21" s="51" t="b">
        <v>0</v>
      </c>
      <c r="F21" s="51">
        <v>1</v>
      </c>
      <c r="I21" s="49" t="s">
        <v>391</v>
      </c>
    </row>
    <row r="22" spans="1:9" x14ac:dyDescent="0.2">
      <c r="A22" s="53">
        <f t="shared" ca="1" si="0"/>
        <v>44536</v>
      </c>
      <c r="B22" s="54" t="s">
        <v>370</v>
      </c>
      <c r="C22" s="52" t="s">
        <v>371</v>
      </c>
      <c r="D22" s="51">
        <v>6</v>
      </c>
      <c r="E22" s="51" t="b">
        <v>1</v>
      </c>
      <c r="F22" s="51">
        <v>3</v>
      </c>
    </row>
    <row r="23" spans="1:9" x14ac:dyDescent="0.2">
      <c r="A23" s="53">
        <f t="shared" ca="1" si="0"/>
        <v>44536</v>
      </c>
      <c r="B23" s="54" t="s">
        <v>365</v>
      </c>
      <c r="C23" s="52" t="s">
        <v>388</v>
      </c>
      <c r="D23" s="51">
        <v>3</v>
      </c>
      <c r="E23" s="51" t="b">
        <v>0</v>
      </c>
      <c r="F23" s="51"/>
    </row>
    <row r="24" spans="1:9" x14ac:dyDescent="0.2">
      <c r="A24" s="53">
        <f t="shared" ca="1" si="0"/>
        <v>44536</v>
      </c>
      <c r="B24" s="54" t="s">
        <v>365</v>
      </c>
      <c r="C24" s="52" t="s">
        <v>388</v>
      </c>
      <c r="D24" s="51">
        <v>6</v>
      </c>
      <c r="E24" s="51" t="b">
        <v>1</v>
      </c>
      <c r="F24" s="51"/>
    </row>
    <row r="25" spans="1:9" x14ac:dyDescent="0.2">
      <c r="A25" s="53">
        <f ca="1">TODAY()-10</f>
        <v>44537</v>
      </c>
      <c r="B25" s="54" t="s">
        <v>376</v>
      </c>
      <c r="C25" s="51" t="s">
        <v>387</v>
      </c>
      <c r="D25" s="51">
        <v>2</v>
      </c>
      <c r="E25" s="51" t="b">
        <v>0</v>
      </c>
      <c r="F25" s="51"/>
    </row>
    <row r="26" spans="1:9" x14ac:dyDescent="0.2">
      <c r="A26" s="53">
        <f ca="1">TODAY()-9</f>
        <v>44538</v>
      </c>
      <c r="B26" s="54" t="s">
        <v>370</v>
      </c>
      <c r="C26" s="52" t="s">
        <v>371</v>
      </c>
      <c r="D26" s="51">
        <v>3</v>
      </c>
      <c r="E26" s="51" t="b">
        <v>1</v>
      </c>
      <c r="F26" s="51">
        <v>3</v>
      </c>
    </row>
    <row r="27" spans="1:9" x14ac:dyDescent="0.2">
      <c r="A27" s="53">
        <f ca="1">TODAY()-9</f>
        <v>44538</v>
      </c>
      <c r="B27" s="54" t="s">
        <v>377</v>
      </c>
      <c r="C27" s="52" t="s">
        <v>378</v>
      </c>
      <c r="D27" s="51">
        <v>3</v>
      </c>
      <c r="E27" s="51" t="b">
        <v>1</v>
      </c>
      <c r="F27" s="51">
        <v>2</v>
      </c>
    </row>
    <row r="28" spans="1:9" x14ac:dyDescent="0.2">
      <c r="A28" s="53">
        <f ca="1">TODAY()-9</f>
        <v>44538</v>
      </c>
      <c r="B28" s="54" t="s">
        <v>374</v>
      </c>
      <c r="C28" s="52" t="s">
        <v>375</v>
      </c>
      <c r="D28" s="51">
        <v>4</v>
      </c>
      <c r="E28" s="51" t="b">
        <v>0</v>
      </c>
      <c r="F28" s="51">
        <v>1</v>
      </c>
    </row>
    <row r="29" spans="1:9" x14ac:dyDescent="0.2">
      <c r="A29" s="53">
        <f t="shared" ref="A29:A38" ca="1" si="1">TODAY()-8</f>
        <v>44539</v>
      </c>
      <c r="B29" s="54" t="s">
        <v>365</v>
      </c>
      <c r="C29" s="52" t="s">
        <v>388</v>
      </c>
      <c r="D29" s="51">
        <v>7</v>
      </c>
      <c r="E29" s="51" t="b">
        <v>0</v>
      </c>
      <c r="F29" s="51"/>
    </row>
    <row r="30" spans="1:9" x14ac:dyDescent="0.2">
      <c r="A30" s="53">
        <f t="shared" ca="1" si="1"/>
        <v>44539</v>
      </c>
      <c r="B30" s="54" t="s">
        <v>365</v>
      </c>
      <c r="C30" s="52" t="s">
        <v>388</v>
      </c>
      <c r="D30" s="51">
        <v>3</v>
      </c>
      <c r="E30" s="51" t="b">
        <v>0</v>
      </c>
      <c r="F30" s="51"/>
    </row>
    <row r="31" spans="1:9" x14ac:dyDescent="0.2">
      <c r="A31" s="53">
        <f t="shared" ca="1" si="1"/>
        <v>44539</v>
      </c>
      <c r="B31" s="54" t="s">
        <v>365</v>
      </c>
      <c r="C31" s="52" t="s">
        <v>388</v>
      </c>
      <c r="D31" s="51">
        <v>2</v>
      </c>
      <c r="E31" s="51" t="b">
        <v>0</v>
      </c>
      <c r="F31" s="51"/>
    </row>
    <row r="32" spans="1:9" x14ac:dyDescent="0.2">
      <c r="A32" s="53">
        <f t="shared" ca="1" si="1"/>
        <v>44539</v>
      </c>
      <c r="B32" s="54" t="s">
        <v>370</v>
      </c>
      <c r="C32" s="52" t="s">
        <v>371</v>
      </c>
      <c r="D32" s="51">
        <v>1</v>
      </c>
      <c r="E32" s="51" t="b">
        <v>0</v>
      </c>
      <c r="F32" s="51">
        <v>3</v>
      </c>
    </row>
    <row r="33" spans="1:6" x14ac:dyDescent="0.2">
      <c r="A33" s="53">
        <f t="shared" ca="1" si="1"/>
        <v>44539</v>
      </c>
      <c r="B33" s="54" t="s">
        <v>374</v>
      </c>
      <c r="C33" s="52" t="s">
        <v>375</v>
      </c>
      <c r="D33" s="51">
        <v>5</v>
      </c>
      <c r="E33" s="51" t="b">
        <v>0</v>
      </c>
      <c r="F33" s="51">
        <v>1</v>
      </c>
    </row>
    <row r="34" spans="1:6" x14ac:dyDescent="0.2">
      <c r="A34" s="53">
        <f t="shared" ca="1" si="1"/>
        <v>44539</v>
      </c>
      <c r="B34" s="54" t="s">
        <v>368</v>
      </c>
      <c r="C34" s="52" t="s">
        <v>369</v>
      </c>
      <c r="D34" s="51">
        <v>4</v>
      </c>
      <c r="E34" s="51" t="b">
        <v>1</v>
      </c>
      <c r="F34" s="51">
        <v>1</v>
      </c>
    </row>
    <row r="35" spans="1:6" x14ac:dyDescent="0.2">
      <c r="A35" s="53">
        <f t="shared" ca="1" si="1"/>
        <v>44539</v>
      </c>
      <c r="B35" s="54" t="s">
        <v>368</v>
      </c>
      <c r="C35" s="52" t="s">
        <v>369</v>
      </c>
      <c r="D35" s="51">
        <v>7</v>
      </c>
      <c r="E35" s="51" t="b">
        <v>1</v>
      </c>
      <c r="F35" s="51">
        <v>1</v>
      </c>
    </row>
    <row r="36" spans="1:6" x14ac:dyDescent="0.2">
      <c r="A36" s="53">
        <f t="shared" ca="1" si="1"/>
        <v>44539</v>
      </c>
      <c r="B36" s="54" t="s">
        <v>366</v>
      </c>
      <c r="C36" s="52" t="s">
        <v>367</v>
      </c>
      <c r="D36" s="51">
        <v>2</v>
      </c>
      <c r="E36" s="51" t="b">
        <v>1</v>
      </c>
      <c r="F36" s="51">
        <v>2</v>
      </c>
    </row>
    <row r="37" spans="1:6" x14ac:dyDescent="0.2">
      <c r="A37" s="53">
        <f t="shared" ca="1" si="1"/>
        <v>44539</v>
      </c>
      <c r="B37" s="54" t="s">
        <v>372</v>
      </c>
      <c r="C37" s="52" t="s">
        <v>373</v>
      </c>
      <c r="D37" s="51">
        <v>2</v>
      </c>
      <c r="E37" s="51" t="b">
        <v>1</v>
      </c>
      <c r="F37" s="51">
        <v>1</v>
      </c>
    </row>
    <row r="38" spans="1:6" x14ac:dyDescent="0.2">
      <c r="A38" s="53">
        <f t="shared" ca="1" si="1"/>
        <v>44539</v>
      </c>
      <c r="B38" s="54" t="s">
        <v>376</v>
      </c>
      <c r="C38" s="51" t="s">
        <v>387</v>
      </c>
      <c r="D38" s="51">
        <v>5</v>
      </c>
      <c r="E38" s="51" t="b">
        <v>1</v>
      </c>
      <c r="F38" s="51"/>
    </row>
    <row r="39" spans="1:6" x14ac:dyDescent="0.2">
      <c r="A39" s="53">
        <f ca="1">TODAY()-7</f>
        <v>44540</v>
      </c>
      <c r="B39" s="54" t="s">
        <v>376</v>
      </c>
      <c r="C39" s="51" t="s">
        <v>387</v>
      </c>
      <c r="D39" s="51">
        <v>3</v>
      </c>
      <c r="E39" s="51" t="b">
        <v>0</v>
      </c>
      <c r="F39" s="51"/>
    </row>
    <row r="40" spans="1:6" x14ac:dyDescent="0.2">
      <c r="A40" s="53">
        <f ca="1">TODAY()-7</f>
        <v>44540</v>
      </c>
      <c r="B40" s="54" t="s">
        <v>365</v>
      </c>
      <c r="C40" s="52" t="s">
        <v>388</v>
      </c>
      <c r="D40" s="51">
        <v>7</v>
      </c>
      <c r="E40" s="51" t="b">
        <v>1</v>
      </c>
      <c r="F40" s="51"/>
    </row>
    <row r="41" spans="1:6" x14ac:dyDescent="0.2">
      <c r="A41" s="53">
        <f ca="1">TODAY()-7</f>
        <v>44540</v>
      </c>
      <c r="B41" s="54" t="s">
        <v>376</v>
      </c>
      <c r="C41" s="51" t="s">
        <v>387</v>
      </c>
      <c r="D41" s="51">
        <v>6</v>
      </c>
      <c r="E41" s="51" t="b">
        <v>0</v>
      </c>
      <c r="F41" s="51"/>
    </row>
    <row r="42" spans="1:6" x14ac:dyDescent="0.2">
      <c r="A42" s="53">
        <f ca="1">TODAY()-7</f>
        <v>44540</v>
      </c>
      <c r="B42" s="54" t="s">
        <v>365</v>
      </c>
      <c r="C42" s="52" t="s">
        <v>388</v>
      </c>
      <c r="D42" s="51">
        <v>1</v>
      </c>
      <c r="E42" s="51" t="b">
        <v>0</v>
      </c>
      <c r="F42" s="51"/>
    </row>
    <row r="43" spans="1:6" x14ac:dyDescent="0.2">
      <c r="A43" s="53">
        <f ca="1">TODAY()-7</f>
        <v>44540</v>
      </c>
      <c r="B43" s="54" t="s">
        <v>377</v>
      </c>
      <c r="C43" s="52" t="s">
        <v>378</v>
      </c>
      <c r="D43" s="51">
        <v>1</v>
      </c>
      <c r="E43" s="51" t="b">
        <v>1</v>
      </c>
      <c r="F43" s="51">
        <v>2</v>
      </c>
    </row>
    <row r="44" spans="1:6" x14ac:dyDescent="0.2">
      <c r="A44" s="53">
        <f ca="1">TODAY()-6</f>
        <v>44541</v>
      </c>
      <c r="B44" s="54" t="s">
        <v>376</v>
      </c>
      <c r="C44" s="51" t="s">
        <v>387</v>
      </c>
      <c r="D44" s="51">
        <v>5</v>
      </c>
      <c r="E44" s="51" t="b">
        <v>1</v>
      </c>
      <c r="F44" s="51"/>
    </row>
    <row r="45" spans="1:6" x14ac:dyDescent="0.2">
      <c r="A45" s="53">
        <f ca="1">TODAY()-6</f>
        <v>44541</v>
      </c>
      <c r="B45" s="54" t="s">
        <v>366</v>
      </c>
      <c r="C45" s="52" t="s">
        <v>367</v>
      </c>
      <c r="D45" s="51">
        <v>5</v>
      </c>
      <c r="E45" s="51" t="b">
        <v>1</v>
      </c>
      <c r="F45" s="51">
        <v>2</v>
      </c>
    </row>
    <row r="46" spans="1:6" x14ac:dyDescent="0.2">
      <c r="A46" s="53">
        <f t="shared" ref="A46:A51" ca="1" si="2">TODAY()-5</f>
        <v>44542</v>
      </c>
      <c r="B46" s="54" t="s">
        <v>366</v>
      </c>
      <c r="C46" s="52" t="s">
        <v>367</v>
      </c>
      <c r="D46" s="51">
        <v>7</v>
      </c>
      <c r="E46" s="51" t="b">
        <v>0</v>
      </c>
      <c r="F46" s="51">
        <v>2</v>
      </c>
    </row>
    <row r="47" spans="1:6" x14ac:dyDescent="0.2">
      <c r="A47" s="53">
        <f t="shared" ca="1" si="2"/>
        <v>44542</v>
      </c>
      <c r="B47" s="54" t="s">
        <v>370</v>
      </c>
      <c r="C47" s="52" t="s">
        <v>371</v>
      </c>
      <c r="D47" s="51">
        <v>6</v>
      </c>
      <c r="E47" s="51" t="b">
        <v>0</v>
      </c>
      <c r="F47" s="51">
        <v>3</v>
      </c>
    </row>
    <row r="48" spans="1:6" x14ac:dyDescent="0.2">
      <c r="A48" s="53">
        <f t="shared" ca="1" si="2"/>
        <v>44542</v>
      </c>
      <c r="B48" s="54" t="s">
        <v>368</v>
      </c>
      <c r="C48" s="52" t="s">
        <v>369</v>
      </c>
      <c r="D48" s="51">
        <v>3</v>
      </c>
      <c r="E48" s="51" t="b">
        <v>1</v>
      </c>
      <c r="F48" s="51">
        <v>1</v>
      </c>
    </row>
    <row r="49" spans="1:6" x14ac:dyDescent="0.2">
      <c r="A49" s="53">
        <f t="shared" ca="1" si="2"/>
        <v>44542</v>
      </c>
      <c r="B49" s="54" t="s">
        <v>370</v>
      </c>
      <c r="C49" s="52" t="s">
        <v>371</v>
      </c>
      <c r="D49" s="51">
        <v>4</v>
      </c>
      <c r="E49" s="51" t="b">
        <v>1</v>
      </c>
      <c r="F49" s="51">
        <v>3</v>
      </c>
    </row>
    <row r="50" spans="1:6" x14ac:dyDescent="0.2">
      <c r="A50" s="53">
        <f t="shared" ca="1" si="2"/>
        <v>44542</v>
      </c>
      <c r="B50" s="54" t="s">
        <v>365</v>
      </c>
      <c r="C50" s="52" t="s">
        <v>388</v>
      </c>
      <c r="D50" s="51">
        <v>7</v>
      </c>
      <c r="E50" s="51" t="b">
        <v>0</v>
      </c>
      <c r="F50" s="51"/>
    </row>
    <row r="51" spans="1:6" x14ac:dyDescent="0.2">
      <c r="A51" s="53">
        <f t="shared" ca="1" si="2"/>
        <v>44542</v>
      </c>
      <c r="B51" s="54" t="s">
        <v>372</v>
      </c>
      <c r="C51" s="52" t="s">
        <v>373</v>
      </c>
      <c r="D51" s="51">
        <v>1</v>
      </c>
      <c r="E51" s="51" t="b">
        <v>1</v>
      </c>
      <c r="F51" s="51">
        <v>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65"/>
  <sheetViews>
    <sheetView workbookViewId="0">
      <selection activeCell="O10" sqref="O10"/>
    </sheetView>
  </sheetViews>
  <sheetFormatPr defaultRowHeight="12" x14ac:dyDescent="0.2"/>
  <cols>
    <col min="1" max="1" width="13.83203125" customWidth="1"/>
    <col min="2" max="3" width="10.83203125" customWidth="1"/>
  </cols>
  <sheetData>
    <row r="1" spans="1:6" ht="14.1" customHeight="1" x14ac:dyDescent="0.2">
      <c r="A1" s="69" t="s">
        <v>354</v>
      </c>
      <c r="B1" s="63" t="s">
        <v>355</v>
      </c>
      <c r="C1" s="46"/>
    </row>
    <row r="2" spans="1:6" ht="27" customHeight="1" x14ac:dyDescent="0.2">
      <c r="A2" s="70"/>
      <c r="B2" s="41" t="s">
        <v>356</v>
      </c>
      <c r="C2" s="41" t="s">
        <v>357</v>
      </c>
      <c r="D2" s="42"/>
    </row>
    <row r="3" spans="1:6" x14ac:dyDescent="0.2">
      <c r="A3" s="43">
        <v>29016262</v>
      </c>
      <c r="B3" s="44">
        <v>3900000</v>
      </c>
      <c r="C3" s="45">
        <v>18</v>
      </c>
      <c r="D3" s="42"/>
      <c r="F3" s="48"/>
    </row>
    <row r="4" spans="1:6" x14ac:dyDescent="0.2">
      <c r="A4" s="43">
        <v>47846780</v>
      </c>
      <c r="B4" s="44">
        <v>3700000</v>
      </c>
      <c r="C4" s="45">
        <v>30</v>
      </c>
      <c r="D4" s="42"/>
    </row>
    <row r="5" spans="1:6" x14ac:dyDescent="0.2">
      <c r="A5" s="43">
        <v>25500998</v>
      </c>
      <c r="B5" s="44">
        <v>4900000</v>
      </c>
      <c r="C5" s="45">
        <v>36</v>
      </c>
      <c r="D5" s="42"/>
      <c r="F5" s="49" t="s">
        <v>1131</v>
      </c>
    </row>
    <row r="6" spans="1:6" x14ac:dyDescent="0.2">
      <c r="A6" s="43">
        <v>37164183</v>
      </c>
      <c r="B6" s="44">
        <v>2300000</v>
      </c>
      <c r="C6" s="45">
        <v>12</v>
      </c>
      <c r="D6" s="42"/>
      <c r="F6" s="49" t="s">
        <v>1130</v>
      </c>
    </row>
    <row r="7" spans="1:6" x14ac:dyDescent="0.2">
      <c r="A7" s="43">
        <v>89886530</v>
      </c>
      <c r="B7" s="44">
        <v>3600000</v>
      </c>
      <c r="C7" s="45">
        <v>18</v>
      </c>
      <c r="D7" s="42"/>
      <c r="F7" s="55"/>
    </row>
    <row r="8" spans="1:6" x14ac:dyDescent="0.2">
      <c r="A8" s="43">
        <v>48187335</v>
      </c>
      <c r="B8" s="44">
        <v>2100000</v>
      </c>
      <c r="C8" s="45">
        <v>30</v>
      </c>
      <c r="D8" s="42"/>
      <c r="F8" s="49" t="s">
        <v>359</v>
      </c>
    </row>
    <row r="9" spans="1:6" x14ac:dyDescent="0.2">
      <c r="A9" s="43">
        <v>43377143</v>
      </c>
      <c r="B9" s="44">
        <v>2200000</v>
      </c>
      <c r="C9" s="45">
        <v>12</v>
      </c>
      <c r="D9" s="42"/>
      <c r="F9" s="55"/>
    </row>
    <row r="10" spans="1:6" x14ac:dyDescent="0.2">
      <c r="A10" s="43">
        <v>12114745</v>
      </c>
      <c r="B10" s="44">
        <v>1800000</v>
      </c>
      <c r="C10" s="45">
        <v>24</v>
      </c>
      <c r="D10" s="42"/>
      <c r="F10" s="49" t="s">
        <v>358</v>
      </c>
    </row>
    <row r="11" spans="1:6" x14ac:dyDescent="0.2">
      <c r="A11" s="43">
        <v>7905535</v>
      </c>
      <c r="B11" s="44">
        <v>4700000</v>
      </c>
      <c r="C11" s="45">
        <v>36</v>
      </c>
      <c r="D11" s="42"/>
    </row>
    <row r="12" spans="1:6" x14ac:dyDescent="0.2">
      <c r="A12" s="43">
        <v>51901166</v>
      </c>
      <c r="B12" s="44">
        <v>2400000</v>
      </c>
      <c r="C12" s="45">
        <v>6</v>
      </c>
      <c r="D12" s="42"/>
    </row>
    <row r="13" spans="1:6" x14ac:dyDescent="0.2">
      <c r="A13" s="43">
        <v>36536594</v>
      </c>
      <c r="B13" s="44">
        <v>4100000</v>
      </c>
      <c r="C13" s="45">
        <v>12</v>
      </c>
      <c r="D13" s="42"/>
    </row>
    <row r="14" spans="1:6" x14ac:dyDescent="0.2">
      <c r="A14" s="43">
        <v>8117013</v>
      </c>
      <c r="B14" s="44">
        <v>1000000</v>
      </c>
      <c r="C14" s="45">
        <v>30</v>
      </c>
      <c r="D14" s="42"/>
    </row>
    <row r="15" spans="1:6" x14ac:dyDescent="0.2">
      <c r="A15" s="43">
        <v>50558681</v>
      </c>
      <c r="B15" s="44">
        <v>1400000</v>
      </c>
      <c r="C15" s="45">
        <v>18</v>
      </c>
      <c r="D15" s="42"/>
    </row>
    <row r="16" spans="1:6" x14ac:dyDescent="0.2">
      <c r="A16" s="43">
        <v>72053528</v>
      </c>
      <c r="B16" s="44">
        <v>4200000</v>
      </c>
      <c r="C16" s="45">
        <v>18</v>
      </c>
      <c r="D16" s="42"/>
    </row>
    <row r="17" spans="1:4" x14ac:dyDescent="0.2">
      <c r="A17" s="43">
        <v>9715324</v>
      </c>
      <c r="B17" s="44">
        <v>3100000</v>
      </c>
      <c r="C17" s="45">
        <v>24</v>
      </c>
      <c r="D17" s="42"/>
    </row>
    <row r="18" spans="1:4" x14ac:dyDescent="0.2">
      <c r="A18" s="43">
        <v>11345811</v>
      </c>
      <c r="B18" s="44">
        <v>1600000</v>
      </c>
      <c r="C18" s="45">
        <v>12</v>
      </c>
      <c r="D18" s="42"/>
    </row>
    <row r="19" spans="1:4" x14ac:dyDescent="0.2">
      <c r="A19" s="43">
        <v>37750092</v>
      </c>
      <c r="B19" s="44">
        <v>3900000</v>
      </c>
      <c r="C19" s="45">
        <v>24</v>
      </c>
      <c r="D19" s="42"/>
    </row>
    <row r="20" spans="1:4" x14ac:dyDescent="0.2">
      <c r="A20" s="43">
        <v>88137266</v>
      </c>
      <c r="B20" s="44">
        <v>2400000</v>
      </c>
      <c r="C20" s="45">
        <v>30</v>
      </c>
      <c r="D20" s="42"/>
    </row>
    <row r="21" spans="1:4" x14ac:dyDescent="0.2">
      <c r="A21" s="43">
        <v>64276767</v>
      </c>
      <c r="B21" s="44">
        <v>3200000</v>
      </c>
      <c r="C21" s="45">
        <v>30</v>
      </c>
      <c r="D21" s="42"/>
    </row>
    <row r="22" spans="1:4" x14ac:dyDescent="0.2">
      <c r="A22" s="43">
        <v>60539230</v>
      </c>
      <c r="B22" s="44">
        <v>3900000</v>
      </c>
      <c r="C22" s="45">
        <v>30</v>
      </c>
      <c r="D22" s="42"/>
    </row>
    <row r="23" spans="1:4" x14ac:dyDescent="0.2">
      <c r="A23" s="43">
        <v>50916388</v>
      </c>
      <c r="B23" s="44">
        <v>1500000</v>
      </c>
      <c r="C23" s="45">
        <v>6</v>
      </c>
      <c r="D23" s="42"/>
    </row>
    <row r="24" spans="1:4" x14ac:dyDescent="0.2">
      <c r="A24" s="43">
        <v>50114646</v>
      </c>
      <c r="B24" s="44">
        <v>2900000</v>
      </c>
      <c r="C24" s="45">
        <v>24</v>
      </c>
      <c r="D24" s="42"/>
    </row>
    <row r="25" spans="1:4" x14ac:dyDescent="0.2">
      <c r="A25" s="43">
        <v>81845359</v>
      </c>
      <c r="B25" s="44">
        <v>1100000</v>
      </c>
      <c r="C25" s="45">
        <v>18</v>
      </c>
      <c r="D25" s="42"/>
    </row>
    <row r="26" spans="1:4" x14ac:dyDescent="0.2">
      <c r="A26" s="43">
        <v>54124834</v>
      </c>
      <c r="B26" s="44">
        <v>3000000</v>
      </c>
      <c r="C26" s="45">
        <v>30</v>
      </c>
      <c r="D26" s="42"/>
    </row>
    <row r="27" spans="1:4" x14ac:dyDescent="0.2">
      <c r="A27" s="43">
        <v>21516787</v>
      </c>
      <c r="B27" s="44">
        <v>3300000</v>
      </c>
      <c r="C27" s="45">
        <v>18</v>
      </c>
      <c r="D27" s="42"/>
    </row>
    <row r="28" spans="1:4" x14ac:dyDescent="0.2">
      <c r="A28" s="43">
        <v>26655136</v>
      </c>
      <c r="B28" s="44">
        <v>1900000</v>
      </c>
      <c r="C28" s="45">
        <v>36</v>
      </c>
      <c r="D28" s="42"/>
    </row>
    <row r="29" spans="1:4" x14ac:dyDescent="0.2">
      <c r="A29" s="43">
        <v>31094500</v>
      </c>
      <c r="B29" s="44">
        <v>3000000</v>
      </c>
      <c r="C29" s="45">
        <v>6</v>
      </c>
      <c r="D29" s="42"/>
    </row>
    <row r="30" spans="1:4" x14ac:dyDescent="0.2">
      <c r="A30" s="43">
        <v>19578903</v>
      </c>
      <c r="B30" s="44">
        <v>4400000</v>
      </c>
      <c r="C30" s="45">
        <v>12</v>
      </c>
      <c r="D30" s="42"/>
    </row>
    <row r="31" spans="1:4" x14ac:dyDescent="0.2">
      <c r="A31" s="43">
        <v>72347535</v>
      </c>
      <c r="B31" s="44">
        <v>4400000</v>
      </c>
      <c r="C31" s="45">
        <v>6</v>
      </c>
      <c r="D31" s="42"/>
    </row>
    <row r="32" spans="1:4" x14ac:dyDescent="0.2">
      <c r="A32" s="43">
        <v>34997097</v>
      </c>
      <c r="B32" s="44">
        <v>800000</v>
      </c>
      <c r="C32" s="45">
        <v>6</v>
      </c>
      <c r="D32" s="42"/>
    </row>
    <row r="33" spans="1:4" x14ac:dyDescent="0.2">
      <c r="A33" s="43">
        <v>36701910</v>
      </c>
      <c r="B33" s="44">
        <v>4000000</v>
      </c>
      <c r="C33" s="45">
        <v>36</v>
      </c>
      <c r="D33" s="42"/>
    </row>
    <row r="34" spans="1:4" x14ac:dyDescent="0.2">
      <c r="A34" s="43">
        <v>63734616</v>
      </c>
      <c r="B34" s="44">
        <v>4400000</v>
      </c>
      <c r="C34" s="45">
        <v>18</v>
      </c>
      <c r="D34" s="42"/>
    </row>
    <row r="35" spans="1:4" x14ac:dyDescent="0.2">
      <c r="A35" s="43">
        <v>71207968</v>
      </c>
      <c r="B35" s="44">
        <v>3500000</v>
      </c>
      <c r="C35" s="45">
        <v>18</v>
      </c>
      <c r="D35" s="42"/>
    </row>
    <row r="36" spans="1:4" x14ac:dyDescent="0.2">
      <c r="A36" s="43">
        <v>92391325</v>
      </c>
      <c r="B36" s="44">
        <v>2000000</v>
      </c>
      <c r="C36" s="45">
        <v>18</v>
      </c>
      <c r="D36" s="42"/>
    </row>
    <row r="37" spans="1:4" x14ac:dyDescent="0.2">
      <c r="A37" s="43">
        <v>11875574</v>
      </c>
      <c r="B37" s="44">
        <v>3400000</v>
      </c>
      <c r="C37" s="45">
        <v>6</v>
      </c>
      <c r="D37" s="42"/>
    </row>
    <row r="38" spans="1:4" x14ac:dyDescent="0.2">
      <c r="A38" s="43">
        <v>70659809</v>
      </c>
      <c r="B38" s="44">
        <v>2200000</v>
      </c>
      <c r="C38" s="45">
        <v>36</v>
      </c>
      <c r="D38" s="42"/>
    </row>
    <row r="39" spans="1:4" x14ac:dyDescent="0.2">
      <c r="A39" s="43">
        <v>39744678</v>
      </c>
      <c r="B39" s="44">
        <v>1100000</v>
      </c>
      <c r="C39" s="45">
        <v>36</v>
      </c>
      <c r="D39" s="42"/>
    </row>
    <row r="40" spans="1:4" x14ac:dyDescent="0.2">
      <c r="A40" s="43">
        <v>9978743</v>
      </c>
      <c r="B40" s="44">
        <v>1600000</v>
      </c>
      <c r="C40" s="45">
        <v>18</v>
      </c>
      <c r="D40" s="42"/>
    </row>
    <row r="41" spans="1:4" x14ac:dyDescent="0.2">
      <c r="A41" s="43">
        <v>46614391</v>
      </c>
      <c r="B41" s="44">
        <v>4400000</v>
      </c>
      <c r="C41" s="45">
        <v>24</v>
      </c>
      <c r="D41" s="42"/>
    </row>
    <row r="42" spans="1:4" x14ac:dyDescent="0.2">
      <c r="A42" s="43">
        <v>35623574</v>
      </c>
      <c r="B42" s="44">
        <v>4800000</v>
      </c>
      <c r="C42" s="45">
        <v>36</v>
      </c>
      <c r="D42" s="42"/>
    </row>
    <row r="43" spans="1:4" x14ac:dyDescent="0.2">
      <c r="A43" s="43">
        <v>31835181</v>
      </c>
      <c r="B43" s="44">
        <v>1400000</v>
      </c>
      <c r="C43" s="45">
        <v>36</v>
      </c>
      <c r="D43" s="42"/>
    </row>
    <row r="44" spans="1:4" x14ac:dyDescent="0.2">
      <c r="A44" s="43">
        <v>57426682</v>
      </c>
      <c r="B44" s="44">
        <v>4600000</v>
      </c>
      <c r="C44" s="45">
        <v>6</v>
      </c>
      <c r="D44" s="42"/>
    </row>
    <row r="45" spans="1:4" x14ac:dyDescent="0.2">
      <c r="A45" s="43">
        <v>6875570</v>
      </c>
      <c r="B45" s="44">
        <v>900000</v>
      </c>
      <c r="C45" s="45">
        <v>6</v>
      </c>
      <c r="D45" s="42"/>
    </row>
    <row r="46" spans="1:4" x14ac:dyDescent="0.2">
      <c r="A46" s="43">
        <v>38021663</v>
      </c>
      <c r="B46" s="44">
        <v>2200000</v>
      </c>
      <c r="C46" s="45">
        <v>6</v>
      </c>
      <c r="D46" s="42"/>
    </row>
    <row r="47" spans="1:4" x14ac:dyDescent="0.2">
      <c r="A47" s="43">
        <v>7436699</v>
      </c>
      <c r="B47" s="44">
        <v>1800000</v>
      </c>
      <c r="C47" s="45">
        <v>36</v>
      </c>
      <c r="D47" s="42"/>
    </row>
    <row r="48" spans="1:4" x14ac:dyDescent="0.2">
      <c r="A48" s="43">
        <v>75425122</v>
      </c>
      <c r="B48" s="44">
        <v>4000000</v>
      </c>
      <c r="C48" s="45">
        <v>12</v>
      </c>
      <c r="D48" s="42"/>
    </row>
    <row r="49" spans="1:4" x14ac:dyDescent="0.2">
      <c r="A49" s="43">
        <v>80476324</v>
      </c>
      <c r="B49" s="44">
        <v>2700000</v>
      </c>
      <c r="C49" s="45">
        <v>18</v>
      </c>
      <c r="D49" s="42"/>
    </row>
    <row r="50" spans="1:4" x14ac:dyDescent="0.2">
      <c r="A50" s="43">
        <v>24126927</v>
      </c>
      <c r="B50" s="44">
        <v>3100000</v>
      </c>
      <c r="C50" s="45">
        <v>18</v>
      </c>
      <c r="D50" s="42"/>
    </row>
    <row r="51" spans="1:4" x14ac:dyDescent="0.2">
      <c r="A51" s="43">
        <v>81862809</v>
      </c>
      <c r="B51" s="44">
        <v>3800000</v>
      </c>
      <c r="C51" s="45">
        <v>36</v>
      </c>
      <c r="D51" s="42"/>
    </row>
    <row r="52" spans="1:4" x14ac:dyDescent="0.2">
      <c r="A52" s="43">
        <v>81328059</v>
      </c>
      <c r="B52" s="44">
        <v>3400000</v>
      </c>
      <c r="C52" s="45">
        <v>36</v>
      </c>
      <c r="D52" s="42"/>
    </row>
    <row r="53" spans="1:4" x14ac:dyDescent="0.2">
      <c r="A53" s="43">
        <v>10144764</v>
      </c>
      <c r="B53" s="44">
        <v>4200000</v>
      </c>
      <c r="C53" s="45">
        <v>30</v>
      </c>
      <c r="D53" s="42"/>
    </row>
    <row r="54" spans="1:4" x14ac:dyDescent="0.2">
      <c r="A54" s="43">
        <v>27724729</v>
      </c>
      <c r="B54" s="44">
        <v>2700000</v>
      </c>
      <c r="C54" s="45">
        <v>30</v>
      </c>
      <c r="D54" s="42"/>
    </row>
    <row r="55" spans="1:4" x14ac:dyDescent="0.2">
      <c r="A55" s="43">
        <v>43576031</v>
      </c>
      <c r="B55" s="44">
        <v>1100000</v>
      </c>
      <c r="C55" s="45">
        <v>36</v>
      </c>
      <c r="D55" s="42"/>
    </row>
    <row r="56" spans="1:4" x14ac:dyDescent="0.2">
      <c r="A56" s="43">
        <v>56338552</v>
      </c>
      <c r="B56" s="44">
        <v>4400000</v>
      </c>
      <c r="C56" s="45">
        <v>24</v>
      </c>
      <c r="D56" s="42"/>
    </row>
    <row r="57" spans="1:4" x14ac:dyDescent="0.2">
      <c r="A57" s="43">
        <v>97566807</v>
      </c>
      <c r="B57" s="44">
        <v>3700000</v>
      </c>
      <c r="C57" s="45">
        <v>24</v>
      </c>
      <c r="D57" s="42"/>
    </row>
    <row r="58" spans="1:4" x14ac:dyDescent="0.2">
      <c r="A58" s="43">
        <v>24004899</v>
      </c>
      <c r="B58" s="44">
        <v>1700000</v>
      </c>
      <c r="C58" s="45">
        <v>6</v>
      </c>
      <c r="D58" s="42"/>
    </row>
    <row r="59" spans="1:4" x14ac:dyDescent="0.2">
      <c r="A59" s="43">
        <v>49668186</v>
      </c>
      <c r="B59" s="44">
        <v>1200000</v>
      </c>
      <c r="C59" s="45">
        <v>12</v>
      </c>
      <c r="D59" s="42"/>
    </row>
    <row r="60" spans="1:4" x14ac:dyDescent="0.2">
      <c r="A60" s="43">
        <v>92847095</v>
      </c>
      <c r="B60" s="44">
        <v>1800000</v>
      </c>
      <c r="C60" s="45">
        <v>24</v>
      </c>
      <c r="D60" s="42"/>
    </row>
    <row r="61" spans="1:4" x14ac:dyDescent="0.2">
      <c r="A61" s="43">
        <v>77881519</v>
      </c>
      <c r="B61" s="44">
        <v>3100000</v>
      </c>
      <c r="C61" s="45">
        <v>6</v>
      </c>
      <c r="D61" s="42"/>
    </row>
    <row r="62" spans="1:4" x14ac:dyDescent="0.2">
      <c r="A62" s="43">
        <v>50470364</v>
      </c>
      <c r="B62" s="44">
        <v>4500000</v>
      </c>
      <c r="C62" s="45">
        <v>36</v>
      </c>
      <c r="D62" s="42"/>
    </row>
    <row r="63" spans="1:4" x14ac:dyDescent="0.2">
      <c r="A63" s="43">
        <v>82379855</v>
      </c>
      <c r="B63" s="44">
        <v>3300000</v>
      </c>
      <c r="C63" s="45">
        <v>6</v>
      </c>
      <c r="D63" s="42"/>
    </row>
    <row r="64" spans="1:4" x14ac:dyDescent="0.2">
      <c r="A64" s="43">
        <v>4269918</v>
      </c>
      <c r="B64" s="44">
        <v>1000000</v>
      </c>
      <c r="C64" s="45">
        <v>30</v>
      </c>
      <c r="D64" s="42"/>
    </row>
    <row r="65" spans="1:4" x14ac:dyDescent="0.2">
      <c r="A65" s="43">
        <v>7994417</v>
      </c>
      <c r="B65" s="44">
        <v>4800000</v>
      </c>
      <c r="C65" s="45">
        <v>6</v>
      </c>
      <c r="D65" s="42"/>
    </row>
    <row r="66" spans="1:4" x14ac:dyDescent="0.2">
      <c r="A66" s="43">
        <v>74156486</v>
      </c>
      <c r="B66" s="44">
        <v>2100000</v>
      </c>
      <c r="C66" s="45">
        <v>6</v>
      </c>
      <c r="D66" s="42"/>
    </row>
    <row r="67" spans="1:4" x14ac:dyDescent="0.2">
      <c r="A67" s="43">
        <v>73176832</v>
      </c>
      <c r="B67" s="44">
        <v>2500000</v>
      </c>
      <c r="C67" s="45">
        <v>36</v>
      </c>
      <c r="D67" s="42"/>
    </row>
    <row r="68" spans="1:4" x14ac:dyDescent="0.2">
      <c r="A68" s="43">
        <v>67943488</v>
      </c>
      <c r="B68" s="44">
        <v>3900000</v>
      </c>
      <c r="C68" s="45">
        <v>36</v>
      </c>
      <c r="D68" s="42"/>
    </row>
    <row r="69" spans="1:4" x14ac:dyDescent="0.2">
      <c r="A69" s="43">
        <v>39305922</v>
      </c>
      <c r="B69" s="44">
        <v>2400000</v>
      </c>
      <c r="C69" s="45">
        <v>18</v>
      </c>
      <c r="D69" s="42"/>
    </row>
    <row r="70" spans="1:4" x14ac:dyDescent="0.2">
      <c r="A70" s="43">
        <v>64763468</v>
      </c>
      <c r="B70" s="44">
        <v>2400000</v>
      </c>
      <c r="C70" s="45">
        <v>18</v>
      </c>
      <c r="D70" s="42"/>
    </row>
    <row r="71" spans="1:4" x14ac:dyDescent="0.2">
      <c r="A71" s="43">
        <v>11089681</v>
      </c>
      <c r="B71" s="44">
        <v>1200000</v>
      </c>
      <c r="C71" s="45">
        <v>36</v>
      </c>
      <c r="D71" s="42"/>
    </row>
    <row r="72" spans="1:4" x14ac:dyDescent="0.2">
      <c r="A72" s="43">
        <v>35011974</v>
      </c>
      <c r="B72" s="44">
        <v>3300000</v>
      </c>
      <c r="C72" s="45">
        <v>36</v>
      </c>
      <c r="D72" s="42"/>
    </row>
    <row r="73" spans="1:4" x14ac:dyDescent="0.2">
      <c r="A73" s="43">
        <v>12275883</v>
      </c>
      <c r="B73" s="44">
        <v>1800000</v>
      </c>
      <c r="C73" s="45">
        <v>6</v>
      </c>
      <c r="D73" s="42"/>
    </row>
    <row r="74" spans="1:4" x14ac:dyDescent="0.2">
      <c r="A74" s="43">
        <v>81345314</v>
      </c>
      <c r="B74" s="44">
        <v>4800000</v>
      </c>
      <c r="C74" s="45">
        <v>24</v>
      </c>
      <c r="D74" s="42"/>
    </row>
    <row r="75" spans="1:4" x14ac:dyDescent="0.2">
      <c r="A75" s="43">
        <v>71973658</v>
      </c>
      <c r="B75" s="44">
        <v>5000000</v>
      </c>
      <c r="C75" s="45">
        <v>30</v>
      </c>
      <c r="D75" s="42"/>
    </row>
    <row r="76" spans="1:4" x14ac:dyDescent="0.2">
      <c r="A76" s="43">
        <v>1306494</v>
      </c>
      <c r="B76" s="44">
        <v>900000</v>
      </c>
      <c r="C76" s="45">
        <v>24</v>
      </c>
      <c r="D76" s="42"/>
    </row>
    <row r="77" spans="1:4" x14ac:dyDescent="0.2">
      <c r="A77" s="43">
        <v>86906815</v>
      </c>
      <c r="B77" s="44">
        <v>5000000</v>
      </c>
      <c r="C77" s="45">
        <v>6</v>
      </c>
      <c r="D77" s="42"/>
    </row>
    <row r="78" spans="1:4" x14ac:dyDescent="0.2">
      <c r="A78" s="43">
        <v>35154840</v>
      </c>
      <c r="B78" s="44">
        <v>2600000</v>
      </c>
      <c r="C78" s="45">
        <v>30</v>
      </c>
      <c r="D78" s="42"/>
    </row>
    <row r="79" spans="1:4" x14ac:dyDescent="0.2">
      <c r="A79" s="43">
        <v>78178742</v>
      </c>
      <c r="B79" s="44">
        <v>1600000</v>
      </c>
      <c r="C79" s="45">
        <v>6</v>
      </c>
      <c r="D79" s="42"/>
    </row>
    <row r="80" spans="1:4" x14ac:dyDescent="0.2">
      <c r="A80" s="43">
        <v>86890631</v>
      </c>
      <c r="B80" s="44">
        <v>1400000</v>
      </c>
      <c r="C80" s="45">
        <v>36</v>
      </c>
      <c r="D80" s="42"/>
    </row>
    <row r="81" spans="1:4" x14ac:dyDescent="0.2">
      <c r="A81" s="43">
        <v>96676125</v>
      </c>
      <c r="B81" s="44">
        <v>900000</v>
      </c>
      <c r="C81" s="45">
        <v>36</v>
      </c>
      <c r="D81" s="42"/>
    </row>
    <row r="82" spans="1:4" x14ac:dyDescent="0.2">
      <c r="A82" s="43">
        <v>96844296</v>
      </c>
      <c r="B82" s="44">
        <v>1300000</v>
      </c>
      <c r="C82" s="45">
        <v>18</v>
      </c>
      <c r="D82" s="42"/>
    </row>
    <row r="83" spans="1:4" x14ac:dyDescent="0.2">
      <c r="A83" s="43">
        <v>88378407</v>
      </c>
      <c r="B83" s="44">
        <v>3800000</v>
      </c>
      <c r="C83" s="45">
        <v>12</v>
      </c>
      <c r="D83" s="42"/>
    </row>
    <row r="84" spans="1:4" x14ac:dyDescent="0.2">
      <c r="A84" s="43">
        <v>58120710</v>
      </c>
      <c r="B84" s="44">
        <v>4500000</v>
      </c>
      <c r="C84" s="45">
        <v>24</v>
      </c>
      <c r="D84" s="42"/>
    </row>
    <row r="85" spans="1:4" x14ac:dyDescent="0.2">
      <c r="A85" s="43">
        <v>67956412</v>
      </c>
      <c r="B85" s="44">
        <v>1900000</v>
      </c>
      <c r="C85" s="45">
        <v>36</v>
      </c>
      <c r="D85" s="42"/>
    </row>
    <row r="86" spans="1:4" x14ac:dyDescent="0.2">
      <c r="A86" s="43">
        <v>33837919</v>
      </c>
      <c r="B86" s="44">
        <v>2600000</v>
      </c>
      <c r="C86" s="45">
        <v>6</v>
      </c>
      <c r="D86" s="42"/>
    </row>
    <row r="87" spans="1:4" x14ac:dyDescent="0.2">
      <c r="A87" s="43">
        <v>42772683</v>
      </c>
      <c r="B87" s="44">
        <v>3500000</v>
      </c>
      <c r="C87" s="45">
        <v>36</v>
      </c>
      <c r="D87" s="42"/>
    </row>
    <row r="88" spans="1:4" x14ac:dyDescent="0.2">
      <c r="A88" s="43">
        <v>29170685</v>
      </c>
      <c r="B88" s="44">
        <v>3600000</v>
      </c>
      <c r="C88" s="45">
        <v>18</v>
      </c>
      <c r="D88" s="42"/>
    </row>
    <row r="89" spans="1:4" x14ac:dyDescent="0.2">
      <c r="A89" s="43">
        <v>67048873</v>
      </c>
      <c r="B89" s="44">
        <v>3100000</v>
      </c>
      <c r="C89" s="45">
        <v>24</v>
      </c>
      <c r="D89" s="42"/>
    </row>
    <row r="90" spans="1:4" x14ac:dyDescent="0.2">
      <c r="A90" s="43">
        <v>4871774</v>
      </c>
      <c r="B90" s="44">
        <v>1600000</v>
      </c>
      <c r="C90" s="45">
        <v>6</v>
      </c>
      <c r="D90" s="42"/>
    </row>
    <row r="91" spans="1:4" x14ac:dyDescent="0.2">
      <c r="A91" s="43">
        <v>79864808</v>
      </c>
      <c r="B91" s="44">
        <v>4600000</v>
      </c>
      <c r="C91" s="45">
        <v>12</v>
      </c>
      <c r="D91" s="42"/>
    </row>
    <row r="92" spans="1:4" x14ac:dyDescent="0.2">
      <c r="A92" s="43">
        <v>78414742</v>
      </c>
      <c r="B92" s="44">
        <v>3800000</v>
      </c>
      <c r="C92" s="45">
        <v>12</v>
      </c>
      <c r="D92" s="42"/>
    </row>
    <row r="93" spans="1:4" x14ac:dyDescent="0.2">
      <c r="A93" s="43">
        <v>30533309</v>
      </c>
      <c r="B93" s="44">
        <v>2600000</v>
      </c>
      <c r="C93" s="45">
        <v>30</v>
      </c>
      <c r="D93" s="42"/>
    </row>
    <row r="94" spans="1:4" x14ac:dyDescent="0.2">
      <c r="A94" s="43">
        <v>33684523</v>
      </c>
      <c r="B94" s="44">
        <v>4500000</v>
      </c>
      <c r="C94" s="45">
        <v>12</v>
      </c>
      <c r="D94" s="42"/>
    </row>
    <row r="95" spans="1:4" x14ac:dyDescent="0.2">
      <c r="A95" s="43">
        <v>26443195</v>
      </c>
      <c r="B95" s="44">
        <v>3900000</v>
      </c>
      <c r="C95" s="45">
        <v>30</v>
      </c>
      <c r="D95" s="42"/>
    </row>
    <row r="96" spans="1:4" x14ac:dyDescent="0.2">
      <c r="A96" s="43">
        <v>33010642</v>
      </c>
      <c r="B96" s="44">
        <v>3600000</v>
      </c>
      <c r="C96" s="45">
        <v>36</v>
      </c>
      <c r="D96" s="42"/>
    </row>
    <row r="97" spans="1:4" x14ac:dyDescent="0.2">
      <c r="A97" s="43">
        <v>20656499</v>
      </c>
      <c r="B97" s="44">
        <v>4100000</v>
      </c>
      <c r="C97" s="45">
        <v>18</v>
      </c>
      <c r="D97" s="42"/>
    </row>
    <row r="98" spans="1:4" x14ac:dyDescent="0.2">
      <c r="A98" s="43">
        <v>27032728</v>
      </c>
      <c r="B98" s="44">
        <v>700000</v>
      </c>
      <c r="C98" s="45">
        <v>24</v>
      </c>
      <c r="D98" s="42"/>
    </row>
    <row r="99" spans="1:4" x14ac:dyDescent="0.2">
      <c r="A99" s="43">
        <v>38896270</v>
      </c>
      <c r="B99" s="44">
        <v>2600000</v>
      </c>
      <c r="C99" s="45">
        <v>18</v>
      </c>
      <c r="D99" s="42"/>
    </row>
    <row r="100" spans="1:4" x14ac:dyDescent="0.2">
      <c r="A100" s="43">
        <v>31331760</v>
      </c>
      <c r="B100" s="44">
        <v>3600000</v>
      </c>
      <c r="C100" s="45">
        <v>6</v>
      </c>
      <c r="D100" s="42"/>
    </row>
    <row r="101" spans="1:4" x14ac:dyDescent="0.2">
      <c r="A101" s="43">
        <v>66460519</v>
      </c>
      <c r="B101" s="44">
        <v>3500000</v>
      </c>
      <c r="C101" s="45">
        <v>18</v>
      </c>
      <c r="D101" s="42"/>
    </row>
    <row r="102" spans="1:4" x14ac:dyDescent="0.2">
      <c r="A102" s="43">
        <v>98376225</v>
      </c>
      <c r="B102" s="44">
        <v>2500000</v>
      </c>
      <c r="C102" s="45">
        <v>6</v>
      </c>
      <c r="D102" s="42"/>
    </row>
    <row r="103" spans="1:4" x14ac:dyDescent="0.2">
      <c r="A103" s="43">
        <v>76989207</v>
      </c>
      <c r="B103" s="44">
        <v>3400000</v>
      </c>
      <c r="C103" s="45">
        <v>30</v>
      </c>
      <c r="D103" s="42"/>
    </row>
    <row r="104" spans="1:4" x14ac:dyDescent="0.2">
      <c r="A104" s="43">
        <v>75929593</v>
      </c>
      <c r="B104" s="44">
        <v>1800000</v>
      </c>
      <c r="C104" s="45">
        <v>24</v>
      </c>
      <c r="D104" s="42"/>
    </row>
    <row r="105" spans="1:4" x14ac:dyDescent="0.2">
      <c r="A105" s="43">
        <v>42854779</v>
      </c>
      <c r="B105" s="44">
        <v>3500000</v>
      </c>
      <c r="C105" s="45">
        <v>12</v>
      </c>
      <c r="D105" s="42"/>
    </row>
    <row r="106" spans="1:4" x14ac:dyDescent="0.2">
      <c r="A106" s="43">
        <v>34868237</v>
      </c>
      <c r="B106" s="44">
        <v>1800000</v>
      </c>
      <c r="C106" s="45">
        <v>24</v>
      </c>
      <c r="D106" s="42"/>
    </row>
    <row r="107" spans="1:4" x14ac:dyDescent="0.2">
      <c r="A107" s="43">
        <v>28080420</v>
      </c>
      <c r="B107" s="44">
        <v>1800000</v>
      </c>
      <c r="C107" s="45">
        <v>24</v>
      </c>
      <c r="D107" s="42"/>
    </row>
    <row r="108" spans="1:4" x14ac:dyDescent="0.2">
      <c r="A108" s="43">
        <v>21080272</v>
      </c>
      <c r="B108" s="44">
        <v>900000</v>
      </c>
      <c r="C108" s="45">
        <v>36</v>
      </c>
      <c r="D108" s="42"/>
    </row>
    <row r="109" spans="1:4" x14ac:dyDescent="0.2">
      <c r="A109" s="43">
        <v>73021578</v>
      </c>
      <c r="B109" s="44">
        <v>1500000</v>
      </c>
      <c r="C109" s="45">
        <v>12</v>
      </c>
      <c r="D109" s="42"/>
    </row>
    <row r="110" spans="1:4" x14ac:dyDescent="0.2">
      <c r="A110" s="43">
        <v>2423975</v>
      </c>
      <c r="B110" s="44">
        <v>4000000</v>
      </c>
      <c r="C110" s="45">
        <v>12</v>
      </c>
      <c r="D110" s="42"/>
    </row>
    <row r="111" spans="1:4" x14ac:dyDescent="0.2">
      <c r="A111" s="43">
        <v>37079324</v>
      </c>
      <c r="B111" s="44">
        <v>3200000</v>
      </c>
      <c r="C111" s="45">
        <v>6</v>
      </c>
      <c r="D111" s="42"/>
    </row>
    <row r="112" spans="1:4" x14ac:dyDescent="0.2">
      <c r="A112" s="43">
        <v>69005096</v>
      </c>
      <c r="B112" s="44">
        <v>1900000</v>
      </c>
      <c r="C112" s="45">
        <v>12</v>
      </c>
      <c r="D112" s="42"/>
    </row>
    <row r="113" spans="1:4" x14ac:dyDescent="0.2">
      <c r="A113" s="43">
        <v>25166634</v>
      </c>
      <c r="B113" s="44">
        <v>4900000</v>
      </c>
      <c r="C113" s="45">
        <v>18</v>
      </c>
      <c r="D113" s="42"/>
    </row>
    <row r="114" spans="1:4" x14ac:dyDescent="0.2">
      <c r="A114" s="43">
        <v>34560298</v>
      </c>
      <c r="B114" s="44">
        <v>4400000</v>
      </c>
      <c r="C114" s="45">
        <v>36</v>
      </c>
      <c r="D114" s="42"/>
    </row>
    <row r="115" spans="1:4" x14ac:dyDescent="0.2">
      <c r="A115" s="43">
        <v>38174814</v>
      </c>
      <c r="B115" s="44">
        <v>900000</v>
      </c>
      <c r="C115" s="45">
        <v>6</v>
      </c>
      <c r="D115" s="42"/>
    </row>
    <row r="116" spans="1:4" x14ac:dyDescent="0.2">
      <c r="A116" s="43">
        <v>16217384</v>
      </c>
      <c r="B116" s="44">
        <v>2600000</v>
      </c>
      <c r="C116" s="45">
        <v>6</v>
      </c>
      <c r="D116" s="42"/>
    </row>
    <row r="117" spans="1:4" x14ac:dyDescent="0.2">
      <c r="A117" s="43">
        <v>91941956</v>
      </c>
      <c r="B117" s="44">
        <v>2300000</v>
      </c>
      <c r="C117" s="45">
        <v>30</v>
      </c>
      <c r="D117" s="42"/>
    </row>
    <row r="118" spans="1:4" x14ac:dyDescent="0.2">
      <c r="A118" s="43">
        <v>23716864</v>
      </c>
      <c r="B118" s="44">
        <v>2800000</v>
      </c>
      <c r="C118" s="45">
        <v>30</v>
      </c>
      <c r="D118" s="42"/>
    </row>
    <row r="119" spans="1:4" x14ac:dyDescent="0.2">
      <c r="A119" s="43">
        <v>76692603</v>
      </c>
      <c r="B119" s="44">
        <v>3600000</v>
      </c>
      <c r="C119" s="45">
        <v>30</v>
      </c>
      <c r="D119" s="42"/>
    </row>
    <row r="120" spans="1:4" x14ac:dyDescent="0.2">
      <c r="A120" s="43">
        <v>47748112</v>
      </c>
      <c r="B120" s="44">
        <v>4200000</v>
      </c>
      <c r="C120" s="45">
        <v>24</v>
      </c>
      <c r="D120" s="42"/>
    </row>
    <row r="121" spans="1:4" x14ac:dyDescent="0.2">
      <c r="A121" s="43">
        <v>62295142</v>
      </c>
      <c r="B121" s="44">
        <v>1800000</v>
      </c>
      <c r="C121" s="45">
        <v>24</v>
      </c>
      <c r="D121" s="42"/>
    </row>
    <row r="122" spans="1:4" x14ac:dyDescent="0.2">
      <c r="A122" s="43">
        <v>24414587</v>
      </c>
      <c r="B122" s="44">
        <v>2700000</v>
      </c>
      <c r="C122" s="45">
        <v>12</v>
      </c>
      <c r="D122" s="42"/>
    </row>
    <row r="123" spans="1:4" x14ac:dyDescent="0.2">
      <c r="A123" s="43">
        <v>48049361</v>
      </c>
      <c r="B123" s="44">
        <v>1600000</v>
      </c>
      <c r="C123" s="45">
        <v>36</v>
      </c>
      <c r="D123" s="42"/>
    </row>
    <row r="124" spans="1:4" x14ac:dyDescent="0.2">
      <c r="A124" s="43">
        <v>89907725</v>
      </c>
      <c r="B124" s="44">
        <v>1200000</v>
      </c>
      <c r="C124" s="45">
        <v>36</v>
      </c>
      <c r="D124" s="42"/>
    </row>
    <row r="125" spans="1:4" x14ac:dyDescent="0.2">
      <c r="A125" s="43">
        <v>37583873</v>
      </c>
      <c r="B125" s="44">
        <v>1700000</v>
      </c>
      <c r="C125" s="45">
        <v>12</v>
      </c>
      <c r="D125" s="42"/>
    </row>
    <row r="126" spans="1:4" x14ac:dyDescent="0.2">
      <c r="A126" s="43">
        <v>6337045</v>
      </c>
      <c r="B126" s="44">
        <v>1800000</v>
      </c>
      <c r="C126" s="45">
        <v>18</v>
      </c>
      <c r="D126" s="42"/>
    </row>
    <row r="127" spans="1:4" x14ac:dyDescent="0.2">
      <c r="A127" s="43">
        <v>85792512</v>
      </c>
      <c r="B127" s="44">
        <v>2900000</v>
      </c>
      <c r="C127" s="45">
        <v>30</v>
      </c>
      <c r="D127" s="42"/>
    </row>
    <row r="128" spans="1:4" x14ac:dyDescent="0.2">
      <c r="A128" s="43">
        <v>5336713</v>
      </c>
      <c r="B128" s="44">
        <v>1200000</v>
      </c>
      <c r="C128" s="45">
        <v>18</v>
      </c>
      <c r="D128" s="42"/>
    </row>
    <row r="129" spans="1:4" x14ac:dyDescent="0.2">
      <c r="A129" s="43">
        <v>55335601</v>
      </c>
      <c r="B129" s="44">
        <v>4600000</v>
      </c>
      <c r="C129" s="45">
        <v>30</v>
      </c>
      <c r="D129" s="42"/>
    </row>
    <row r="130" spans="1:4" x14ac:dyDescent="0.2">
      <c r="A130" s="43">
        <v>89275560</v>
      </c>
      <c r="B130" s="44">
        <v>4400000</v>
      </c>
      <c r="C130" s="45">
        <v>24</v>
      </c>
      <c r="D130" s="42"/>
    </row>
    <row r="131" spans="1:4" x14ac:dyDescent="0.2">
      <c r="A131" s="43">
        <v>22279530</v>
      </c>
      <c r="B131" s="44">
        <v>4600000</v>
      </c>
      <c r="C131" s="45">
        <v>30</v>
      </c>
      <c r="D131" s="42"/>
    </row>
    <row r="132" spans="1:4" x14ac:dyDescent="0.2">
      <c r="A132" s="43">
        <v>16886721</v>
      </c>
      <c r="B132" s="44">
        <v>1100000</v>
      </c>
      <c r="C132" s="45">
        <v>30</v>
      </c>
      <c r="D132" s="42"/>
    </row>
    <row r="133" spans="1:4" x14ac:dyDescent="0.2">
      <c r="A133" s="43">
        <v>10629836</v>
      </c>
      <c r="B133" s="44">
        <v>2800000</v>
      </c>
      <c r="C133" s="45">
        <v>24</v>
      </c>
      <c r="D133" s="42"/>
    </row>
    <row r="134" spans="1:4" x14ac:dyDescent="0.2">
      <c r="A134" s="43">
        <v>85699227</v>
      </c>
      <c r="B134" s="44">
        <v>900000</v>
      </c>
      <c r="C134" s="45">
        <v>30</v>
      </c>
      <c r="D134" s="42"/>
    </row>
    <row r="135" spans="1:4" x14ac:dyDescent="0.2">
      <c r="A135" s="43">
        <v>10485464</v>
      </c>
      <c r="B135" s="44">
        <v>4300000</v>
      </c>
      <c r="C135" s="45">
        <v>36</v>
      </c>
      <c r="D135" s="42"/>
    </row>
    <row r="136" spans="1:4" x14ac:dyDescent="0.2">
      <c r="A136" s="43">
        <v>29180652</v>
      </c>
      <c r="B136" s="44">
        <v>4200000</v>
      </c>
      <c r="C136" s="45">
        <v>6</v>
      </c>
      <c r="D136" s="42"/>
    </row>
    <row r="137" spans="1:4" x14ac:dyDescent="0.2">
      <c r="A137" s="43">
        <v>74642039</v>
      </c>
      <c r="B137" s="44">
        <v>4200000</v>
      </c>
      <c r="C137" s="45">
        <v>30</v>
      </c>
      <c r="D137" s="42"/>
    </row>
    <row r="138" spans="1:4" x14ac:dyDescent="0.2">
      <c r="A138" s="43">
        <v>50294029</v>
      </c>
      <c r="B138" s="44">
        <v>1200000</v>
      </c>
      <c r="C138" s="45">
        <v>6</v>
      </c>
      <c r="D138" s="42"/>
    </row>
    <row r="139" spans="1:4" x14ac:dyDescent="0.2">
      <c r="A139" s="43">
        <v>11951321</v>
      </c>
      <c r="B139" s="44">
        <v>4800000</v>
      </c>
      <c r="C139" s="45">
        <v>12</v>
      </c>
      <c r="D139" s="42"/>
    </row>
    <row r="140" spans="1:4" x14ac:dyDescent="0.2">
      <c r="A140" s="43">
        <v>12185464</v>
      </c>
      <c r="B140" s="44">
        <v>2200000</v>
      </c>
      <c r="C140" s="45">
        <v>12</v>
      </c>
      <c r="D140" s="42"/>
    </row>
    <row r="141" spans="1:4" x14ac:dyDescent="0.2">
      <c r="A141" s="43">
        <v>79562744</v>
      </c>
      <c r="B141" s="44">
        <v>2200000</v>
      </c>
      <c r="C141" s="45">
        <v>24</v>
      </c>
      <c r="D141" s="42"/>
    </row>
    <row r="142" spans="1:4" x14ac:dyDescent="0.2">
      <c r="A142" s="43">
        <v>36284371</v>
      </c>
      <c r="B142" s="44">
        <v>3100000</v>
      </c>
      <c r="C142" s="45">
        <v>6</v>
      </c>
      <c r="D142" s="42"/>
    </row>
    <row r="143" spans="1:4" x14ac:dyDescent="0.2">
      <c r="A143" s="43">
        <v>97627737</v>
      </c>
      <c r="B143" s="44">
        <v>3900000</v>
      </c>
      <c r="C143" s="45">
        <v>24</v>
      </c>
      <c r="D143" s="42"/>
    </row>
    <row r="144" spans="1:4" x14ac:dyDescent="0.2">
      <c r="A144" s="43">
        <v>36278901</v>
      </c>
      <c r="B144" s="44">
        <v>1200000</v>
      </c>
      <c r="C144" s="45">
        <v>6</v>
      </c>
      <c r="D144" s="42"/>
    </row>
    <row r="145" spans="1:4" x14ac:dyDescent="0.2">
      <c r="A145" s="43">
        <v>45272132</v>
      </c>
      <c r="B145" s="44">
        <v>1000000</v>
      </c>
      <c r="C145" s="45">
        <v>30</v>
      </c>
      <c r="D145" s="42"/>
    </row>
    <row r="146" spans="1:4" x14ac:dyDescent="0.2">
      <c r="A146" s="43">
        <v>36626011</v>
      </c>
      <c r="B146" s="44">
        <v>4500000</v>
      </c>
      <c r="C146" s="45">
        <v>36</v>
      </c>
      <c r="D146" s="42"/>
    </row>
    <row r="147" spans="1:4" x14ac:dyDescent="0.2">
      <c r="A147" s="43">
        <v>80245590</v>
      </c>
      <c r="B147" s="44">
        <v>5000000</v>
      </c>
      <c r="C147" s="45">
        <v>24</v>
      </c>
      <c r="D147" s="42"/>
    </row>
    <row r="148" spans="1:4" x14ac:dyDescent="0.2">
      <c r="A148" s="43">
        <v>2143145</v>
      </c>
      <c r="B148" s="44">
        <v>1700000</v>
      </c>
      <c r="C148" s="45">
        <v>24</v>
      </c>
      <c r="D148" s="42"/>
    </row>
    <row r="149" spans="1:4" x14ac:dyDescent="0.2">
      <c r="A149" s="43">
        <v>17869789</v>
      </c>
      <c r="B149" s="44">
        <v>4200000</v>
      </c>
      <c r="C149" s="45">
        <v>36</v>
      </c>
      <c r="D149" s="42"/>
    </row>
    <row r="150" spans="1:4" x14ac:dyDescent="0.2">
      <c r="A150" s="43">
        <v>30165061</v>
      </c>
      <c r="B150" s="44">
        <v>700000</v>
      </c>
      <c r="C150" s="45">
        <v>6</v>
      </c>
      <c r="D150" s="42"/>
    </row>
    <row r="151" spans="1:4" x14ac:dyDescent="0.2">
      <c r="A151" s="43">
        <v>26215046</v>
      </c>
      <c r="B151" s="44">
        <v>3000000</v>
      </c>
      <c r="C151" s="45">
        <v>18</v>
      </c>
      <c r="D151" s="42"/>
    </row>
    <row r="152" spans="1:4" x14ac:dyDescent="0.2">
      <c r="A152" s="43">
        <v>44723138</v>
      </c>
      <c r="B152" s="44">
        <v>4700000</v>
      </c>
      <c r="C152" s="45">
        <v>18</v>
      </c>
      <c r="D152" s="42"/>
    </row>
    <row r="153" spans="1:4" x14ac:dyDescent="0.2">
      <c r="A153" s="43">
        <v>35505849</v>
      </c>
      <c r="B153" s="44">
        <v>700000</v>
      </c>
      <c r="C153" s="45">
        <v>36</v>
      </c>
      <c r="D153" s="42"/>
    </row>
    <row r="154" spans="1:4" x14ac:dyDescent="0.2">
      <c r="A154" s="43">
        <v>29207406</v>
      </c>
      <c r="B154" s="44">
        <v>600000</v>
      </c>
      <c r="C154" s="45">
        <v>30</v>
      </c>
      <c r="D154" s="42"/>
    </row>
    <row r="155" spans="1:4" x14ac:dyDescent="0.2">
      <c r="A155" s="43">
        <v>17148251</v>
      </c>
      <c r="B155" s="44">
        <v>1600000</v>
      </c>
      <c r="C155" s="45">
        <v>36</v>
      </c>
      <c r="D155" s="42"/>
    </row>
    <row r="156" spans="1:4" x14ac:dyDescent="0.2">
      <c r="A156" s="43">
        <v>21267040</v>
      </c>
      <c r="B156" s="44">
        <v>1400000</v>
      </c>
      <c r="C156" s="45">
        <v>24</v>
      </c>
      <c r="D156" s="42"/>
    </row>
    <row r="157" spans="1:4" x14ac:dyDescent="0.2">
      <c r="A157" s="43">
        <v>26254538</v>
      </c>
      <c r="B157" s="44">
        <v>2700000</v>
      </c>
      <c r="C157" s="45">
        <v>24</v>
      </c>
      <c r="D157" s="42"/>
    </row>
    <row r="158" spans="1:4" x14ac:dyDescent="0.2">
      <c r="A158" s="43">
        <v>53579129</v>
      </c>
      <c r="B158" s="44">
        <v>1500000</v>
      </c>
      <c r="C158" s="45">
        <v>24</v>
      </c>
      <c r="D158" s="42"/>
    </row>
    <row r="159" spans="1:4" x14ac:dyDescent="0.2">
      <c r="A159" s="43">
        <v>64167559</v>
      </c>
      <c r="B159" s="44">
        <v>3200000</v>
      </c>
      <c r="C159" s="45">
        <v>18</v>
      </c>
      <c r="D159" s="42"/>
    </row>
    <row r="160" spans="1:4" x14ac:dyDescent="0.2">
      <c r="A160" s="43">
        <v>68376032</v>
      </c>
      <c r="B160" s="44">
        <v>3700000</v>
      </c>
      <c r="C160" s="45">
        <v>24</v>
      </c>
      <c r="D160" s="42"/>
    </row>
    <row r="161" spans="1:4" x14ac:dyDescent="0.2">
      <c r="A161" s="43">
        <v>88422028</v>
      </c>
      <c r="B161" s="44">
        <v>3300000</v>
      </c>
      <c r="C161" s="45">
        <v>30</v>
      </c>
      <c r="D161" s="42"/>
    </row>
    <row r="162" spans="1:4" x14ac:dyDescent="0.2">
      <c r="A162" s="43">
        <v>77988947</v>
      </c>
      <c r="B162" s="44">
        <v>4100000</v>
      </c>
      <c r="C162" s="45">
        <v>36</v>
      </c>
      <c r="D162" s="42"/>
    </row>
    <row r="163" spans="1:4" x14ac:dyDescent="0.2">
      <c r="A163" s="43">
        <v>87539359</v>
      </c>
      <c r="B163" s="44">
        <v>600000</v>
      </c>
      <c r="C163" s="45">
        <v>24</v>
      </c>
      <c r="D163" s="42"/>
    </row>
    <row r="164" spans="1:4" x14ac:dyDescent="0.2">
      <c r="A164" s="43">
        <v>87216474</v>
      </c>
      <c r="B164" s="44">
        <v>4300000</v>
      </c>
      <c r="C164" s="45">
        <v>36</v>
      </c>
      <c r="D164" s="42"/>
    </row>
    <row r="165" spans="1:4" x14ac:dyDescent="0.2">
      <c r="A165" s="43">
        <v>28459651</v>
      </c>
      <c r="B165" s="44">
        <v>3300000</v>
      </c>
      <c r="C165" s="45">
        <v>36</v>
      </c>
      <c r="D165" s="42"/>
    </row>
  </sheetData>
  <mergeCells count="1">
    <mergeCell ref="A1:A2"/>
  </mergeCells>
  <dataValidations count="1">
    <dataValidation type="list" allowBlank="1" showInputMessage="1" showErrorMessage="1" sqref="F4" xr:uid="{00000000-0002-0000-0700-000000000000}">
      <formula1>"6,12,18,24,30"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08"/>
  <sheetViews>
    <sheetView workbookViewId="0">
      <selection activeCell="E10" sqref="E10"/>
    </sheetView>
  </sheetViews>
  <sheetFormatPr defaultRowHeight="12" x14ac:dyDescent="0.2"/>
  <cols>
    <col min="1" max="2" width="22.83203125" customWidth="1"/>
    <col min="3" max="3" width="11.83203125" customWidth="1"/>
    <col min="5" max="5" width="23.1640625" bestFit="1" customWidth="1"/>
    <col min="6" max="6" width="11.83203125" customWidth="1"/>
  </cols>
  <sheetData>
    <row r="1" spans="1:6" ht="14.1" customHeight="1" x14ac:dyDescent="0.2">
      <c r="A1" s="47" t="s">
        <v>1119</v>
      </c>
      <c r="B1" s="46"/>
      <c r="C1" s="46"/>
    </row>
    <row r="2" spans="1:6" ht="14.1" customHeight="1" x14ac:dyDescent="0.2">
      <c r="A2" s="60" t="s">
        <v>362</v>
      </c>
      <c r="B2" s="60" t="s">
        <v>807</v>
      </c>
      <c r="C2" s="61" t="s">
        <v>1116</v>
      </c>
      <c r="F2" s="64"/>
    </row>
    <row r="3" spans="1:6" x14ac:dyDescent="0.2">
      <c r="A3" s="8" t="s">
        <v>808</v>
      </c>
      <c r="B3" s="8" t="s">
        <v>809</v>
      </c>
      <c r="C3" s="8">
        <v>4276</v>
      </c>
      <c r="E3" s="66" t="s">
        <v>1125</v>
      </c>
    </row>
    <row r="4" spans="1:6" x14ac:dyDescent="0.2">
      <c r="A4" s="8" t="s">
        <v>810</v>
      </c>
      <c r="B4" s="8" t="s">
        <v>811</v>
      </c>
      <c r="C4" s="8">
        <v>3169</v>
      </c>
    </row>
    <row r="5" spans="1:6" x14ac:dyDescent="0.2">
      <c r="A5" s="8" t="s">
        <v>812</v>
      </c>
      <c r="B5" s="8" t="s">
        <v>813</v>
      </c>
      <c r="C5" s="8">
        <v>15498</v>
      </c>
    </row>
    <row r="6" spans="1:6" x14ac:dyDescent="0.2">
      <c r="A6" s="8" t="s">
        <v>814</v>
      </c>
      <c r="B6" s="8" t="s">
        <v>815</v>
      </c>
      <c r="C6" s="8">
        <v>7156</v>
      </c>
      <c r="E6" s="49" t="s">
        <v>1117</v>
      </c>
    </row>
    <row r="7" spans="1:6" x14ac:dyDescent="0.2">
      <c r="A7" s="8" t="s">
        <v>816</v>
      </c>
      <c r="B7" s="8" t="s">
        <v>817</v>
      </c>
      <c r="C7" s="8">
        <v>3839</v>
      </c>
      <c r="E7" s="8" t="s">
        <v>825</v>
      </c>
    </row>
    <row r="8" spans="1:6" x14ac:dyDescent="0.2">
      <c r="A8" s="8" t="s">
        <v>818</v>
      </c>
      <c r="B8" s="8" t="s">
        <v>819</v>
      </c>
      <c r="C8" s="8">
        <v>29685</v>
      </c>
      <c r="E8" s="8" t="s">
        <v>858</v>
      </c>
    </row>
    <row r="9" spans="1:6" x14ac:dyDescent="0.2">
      <c r="A9" s="8" t="s">
        <v>820</v>
      </c>
      <c r="B9" s="8" t="s">
        <v>813</v>
      </c>
      <c r="C9" s="8">
        <v>12348</v>
      </c>
      <c r="E9" s="8" t="s">
        <v>847</v>
      </c>
    </row>
    <row r="10" spans="1:6" x14ac:dyDescent="0.2">
      <c r="A10" s="8" t="s">
        <v>821</v>
      </c>
      <c r="B10" s="8" t="s">
        <v>811</v>
      </c>
      <c r="C10" s="8">
        <v>6044</v>
      </c>
      <c r="E10" s="8" t="s">
        <v>811</v>
      </c>
    </row>
    <row r="11" spans="1:6" x14ac:dyDescent="0.2">
      <c r="A11" s="8" t="s">
        <v>822</v>
      </c>
      <c r="B11" s="8" t="s">
        <v>813</v>
      </c>
      <c r="C11" s="8">
        <v>6324</v>
      </c>
      <c r="E11" s="8" t="s">
        <v>870</v>
      </c>
    </row>
    <row r="12" spans="1:6" x14ac:dyDescent="0.2">
      <c r="A12" s="8" t="s">
        <v>823</v>
      </c>
      <c r="B12" s="8" t="s">
        <v>815</v>
      </c>
      <c r="C12" s="8">
        <v>3756</v>
      </c>
      <c r="E12" s="8" t="s">
        <v>817</v>
      </c>
    </row>
    <row r="13" spans="1:6" x14ac:dyDescent="0.2">
      <c r="A13" s="8" t="s">
        <v>824</v>
      </c>
      <c r="B13" s="8" t="s">
        <v>825</v>
      </c>
      <c r="C13" s="8">
        <v>7045</v>
      </c>
      <c r="E13" s="8" t="s">
        <v>872</v>
      </c>
    </row>
    <row r="14" spans="1:6" x14ac:dyDescent="0.2">
      <c r="A14" s="8" t="s">
        <v>826</v>
      </c>
      <c r="B14" s="8" t="s">
        <v>819</v>
      </c>
      <c r="C14" s="8">
        <v>2178</v>
      </c>
      <c r="E14" s="8" t="s">
        <v>841</v>
      </c>
    </row>
    <row r="15" spans="1:6" x14ac:dyDescent="0.2">
      <c r="A15" s="8" t="s">
        <v>827</v>
      </c>
      <c r="B15" s="8" t="s">
        <v>825</v>
      </c>
      <c r="C15" s="8">
        <v>37707</v>
      </c>
      <c r="E15" s="8" t="s">
        <v>850</v>
      </c>
    </row>
    <row r="16" spans="1:6" x14ac:dyDescent="0.2">
      <c r="A16" s="8" t="s">
        <v>828</v>
      </c>
      <c r="B16" s="8" t="s">
        <v>829</v>
      </c>
      <c r="C16" s="8">
        <v>4306</v>
      </c>
      <c r="E16" s="8" t="s">
        <v>809</v>
      </c>
    </row>
    <row r="17" spans="1:5" x14ac:dyDescent="0.2">
      <c r="A17" s="8" t="s">
        <v>830</v>
      </c>
      <c r="B17" s="8" t="s">
        <v>831</v>
      </c>
      <c r="C17" s="8">
        <v>16580</v>
      </c>
      <c r="E17" s="8" t="s">
        <v>815</v>
      </c>
    </row>
    <row r="18" spans="1:5" x14ac:dyDescent="0.2">
      <c r="A18" s="8" t="s">
        <v>832</v>
      </c>
      <c r="B18" s="8" t="s">
        <v>819</v>
      </c>
      <c r="C18" s="8">
        <v>8886</v>
      </c>
      <c r="E18" s="8" t="s">
        <v>831</v>
      </c>
    </row>
    <row r="19" spans="1:5" x14ac:dyDescent="0.2">
      <c r="A19" s="8" t="s">
        <v>833</v>
      </c>
      <c r="B19" s="8" t="s">
        <v>834</v>
      </c>
      <c r="C19" s="8">
        <v>5920</v>
      </c>
      <c r="E19" s="8" t="s">
        <v>813</v>
      </c>
    </row>
    <row r="20" spans="1:5" x14ac:dyDescent="0.2">
      <c r="A20" s="8" t="s">
        <v>835</v>
      </c>
      <c r="B20" s="8" t="s">
        <v>834</v>
      </c>
      <c r="C20" s="8">
        <v>2071</v>
      </c>
      <c r="E20" s="8" t="s">
        <v>834</v>
      </c>
    </row>
    <row r="21" spans="1:5" x14ac:dyDescent="0.2">
      <c r="A21" s="8" t="s">
        <v>836</v>
      </c>
      <c r="B21" s="8" t="s">
        <v>819</v>
      </c>
      <c r="C21" s="8">
        <v>13422</v>
      </c>
      <c r="E21" s="8" t="s">
        <v>829</v>
      </c>
    </row>
    <row r="22" spans="1:5" x14ac:dyDescent="0.2">
      <c r="A22" s="8" t="s">
        <v>837</v>
      </c>
      <c r="B22" s="8" t="s">
        <v>819</v>
      </c>
      <c r="C22" s="8">
        <v>4335</v>
      </c>
      <c r="E22" s="8" t="s">
        <v>844</v>
      </c>
    </row>
    <row r="23" spans="1:5" x14ac:dyDescent="0.2">
      <c r="A23" s="8" t="s">
        <v>838</v>
      </c>
      <c r="B23" s="8" t="s">
        <v>834</v>
      </c>
      <c r="C23" s="8">
        <v>4911</v>
      </c>
      <c r="E23" s="8" t="s">
        <v>864</v>
      </c>
    </row>
    <row r="24" spans="1:5" x14ac:dyDescent="0.2">
      <c r="A24" s="8" t="s">
        <v>839</v>
      </c>
      <c r="B24" s="8" t="s">
        <v>829</v>
      </c>
      <c r="C24" s="8">
        <v>6442</v>
      </c>
      <c r="E24" s="8" t="s">
        <v>819</v>
      </c>
    </row>
    <row r="25" spans="1:5" x14ac:dyDescent="0.2">
      <c r="A25" s="8" t="s">
        <v>840</v>
      </c>
      <c r="B25" s="8" t="s">
        <v>841</v>
      </c>
      <c r="C25" s="8">
        <v>17575</v>
      </c>
      <c r="E25" s="8" t="s">
        <v>926</v>
      </c>
    </row>
    <row r="26" spans="1:5" x14ac:dyDescent="0.2">
      <c r="A26" s="8" t="s">
        <v>842</v>
      </c>
      <c r="B26" s="8" t="s">
        <v>834</v>
      </c>
      <c r="C26" s="8">
        <v>11699</v>
      </c>
    </row>
    <row r="27" spans="1:5" x14ac:dyDescent="0.2">
      <c r="A27" s="8" t="s">
        <v>843</v>
      </c>
      <c r="B27" s="8" t="s">
        <v>844</v>
      </c>
      <c r="C27" s="8">
        <v>6607</v>
      </c>
    </row>
    <row r="28" spans="1:5" x14ac:dyDescent="0.2">
      <c r="A28" s="8" t="s">
        <v>845</v>
      </c>
      <c r="B28" s="8" t="s">
        <v>831</v>
      </c>
      <c r="C28" s="8">
        <v>13270</v>
      </c>
      <c r="E28" s="65" t="s">
        <v>1120</v>
      </c>
    </row>
    <row r="29" spans="1:5" x14ac:dyDescent="0.2">
      <c r="A29" s="8" t="s">
        <v>846</v>
      </c>
      <c r="B29" s="8" t="s">
        <v>847</v>
      </c>
      <c r="C29" s="8">
        <v>5838</v>
      </c>
      <c r="E29" s="65" t="s">
        <v>384</v>
      </c>
    </row>
    <row r="30" spans="1:5" x14ac:dyDescent="0.2">
      <c r="A30" s="8" t="s">
        <v>847</v>
      </c>
      <c r="B30" s="8" t="s">
        <v>847</v>
      </c>
      <c r="C30" s="8">
        <v>20465</v>
      </c>
    </row>
    <row r="31" spans="1:5" x14ac:dyDescent="0.2">
      <c r="A31" s="8" t="s">
        <v>848</v>
      </c>
      <c r="B31" s="8" t="s">
        <v>847</v>
      </c>
      <c r="C31" s="8">
        <v>64784</v>
      </c>
      <c r="E31" s="49" t="s">
        <v>1121</v>
      </c>
    </row>
    <row r="32" spans="1:5" x14ac:dyDescent="0.2">
      <c r="A32" s="8" t="s">
        <v>849</v>
      </c>
      <c r="B32" s="8" t="s">
        <v>850</v>
      </c>
      <c r="C32" s="8">
        <v>3215</v>
      </c>
      <c r="E32" s="49" t="s">
        <v>1122</v>
      </c>
    </row>
    <row r="33" spans="1:3" x14ac:dyDescent="0.2">
      <c r="A33" s="8" t="s">
        <v>851</v>
      </c>
      <c r="B33" s="8" t="s">
        <v>841</v>
      </c>
      <c r="C33" s="8">
        <v>15427</v>
      </c>
    </row>
    <row r="34" spans="1:3" x14ac:dyDescent="0.2">
      <c r="A34" s="8" t="s">
        <v>852</v>
      </c>
      <c r="B34" s="8" t="s">
        <v>819</v>
      </c>
      <c r="C34" s="8">
        <v>6034</v>
      </c>
    </row>
    <row r="35" spans="1:3" x14ac:dyDescent="0.2">
      <c r="A35" s="8" t="s">
        <v>853</v>
      </c>
      <c r="B35" s="8" t="s">
        <v>813</v>
      </c>
      <c r="C35" s="8">
        <v>11769</v>
      </c>
    </row>
    <row r="36" spans="1:3" x14ac:dyDescent="0.2">
      <c r="A36" s="8" t="s">
        <v>854</v>
      </c>
      <c r="B36" s="8" t="s">
        <v>817</v>
      </c>
      <c r="C36" s="8">
        <v>11552</v>
      </c>
    </row>
    <row r="37" spans="1:3" x14ac:dyDescent="0.2">
      <c r="A37" s="8" t="s">
        <v>855</v>
      </c>
      <c r="B37" s="8" t="s">
        <v>841</v>
      </c>
      <c r="C37" s="8">
        <v>3819</v>
      </c>
    </row>
    <row r="38" spans="1:3" x14ac:dyDescent="0.2">
      <c r="A38" s="8" t="s">
        <v>856</v>
      </c>
      <c r="B38" s="8" t="s">
        <v>817</v>
      </c>
      <c r="C38" s="8">
        <v>4124</v>
      </c>
    </row>
    <row r="39" spans="1:3" x14ac:dyDescent="0.2">
      <c r="A39" s="8" t="s">
        <v>857</v>
      </c>
      <c r="B39" s="8" t="s">
        <v>858</v>
      </c>
      <c r="C39" s="8">
        <v>3970</v>
      </c>
    </row>
    <row r="40" spans="1:3" x14ac:dyDescent="0.2">
      <c r="A40" s="8" t="s">
        <v>859</v>
      </c>
      <c r="B40" s="8" t="s">
        <v>844</v>
      </c>
      <c r="C40" s="8">
        <v>13957</v>
      </c>
    </row>
    <row r="41" spans="1:3" x14ac:dyDescent="0.2">
      <c r="A41" s="8" t="s">
        <v>860</v>
      </c>
      <c r="B41" s="8" t="s">
        <v>811</v>
      </c>
      <c r="C41" s="8">
        <v>3146</v>
      </c>
    </row>
    <row r="42" spans="1:3" x14ac:dyDescent="0.2">
      <c r="A42" s="8" t="s">
        <v>861</v>
      </c>
      <c r="B42" s="8" t="s">
        <v>813</v>
      </c>
      <c r="C42" s="8">
        <v>13933</v>
      </c>
    </row>
    <row r="43" spans="1:3" x14ac:dyDescent="0.2">
      <c r="A43" s="8" t="s">
        <v>862</v>
      </c>
      <c r="B43" s="8" t="s">
        <v>813</v>
      </c>
      <c r="C43" s="8">
        <v>28272</v>
      </c>
    </row>
    <row r="44" spans="1:3" x14ac:dyDescent="0.2">
      <c r="A44" s="8" t="s">
        <v>408</v>
      </c>
      <c r="B44" s="8" t="s">
        <v>813</v>
      </c>
      <c r="C44" s="8">
        <v>1712210</v>
      </c>
    </row>
    <row r="45" spans="1:3" x14ac:dyDescent="0.2">
      <c r="A45" s="8" t="s">
        <v>863</v>
      </c>
      <c r="B45" s="8" t="s">
        <v>864</v>
      </c>
      <c r="C45" s="8">
        <v>3402</v>
      </c>
    </row>
    <row r="46" spans="1:3" x14ac:dyDescent="0.2">
      <c r="A46" s="8" t="s">
        <v>865</v>
      </c>
      <c r="B46" s="8" t="s">
        <v>813</v>
      </c>
      <c r="C46" s="8">
        <v>38318</v>
      </c>
    </row>
    <row r="47" spans="1:3" x14ac:dyDescent="0.2">
      <c r="A47" s="8" t="s">
        <v>866</v>
      </c>
      <c r="B47" s="8" t="s">
        <v>864</v>
      </c>
      <c r="C47" s="8">
        <v>11247</v>
      </c>
    </row>
    <row r="48" spans="1:3" x14ac:dyDescent="0.2">
      <c r="A48" s="8" t="s">
        <v>867</v>
      </c>
      <c r="B48" s="8" t="s">
        <v>811</v>
      </c>
      <c r="C48" s="8">
        <v>2820</v>
      </c>
    </row>
    <row r="49" spans="1:3" x14ac:dyDescent="0.2">
      <c r="A49" s="8" t="s">
        <v>868</v>
      </c>
      <c r="B49" s="8" t="s">
        <v>829</v>
      </c>
      <c r="C49" s="8">
        <v>4824</v>
      </c>
    </row>
    <row r="50" spans="1:3" x14ac:dyDescent="0.2">
      <c r="A50" s="8" t="s">
        <v>869</v>
      </c>
      <c r="B50" s="8" t="s">
        <v>864</v>
      </c>
      <c r="C50" s="8">
        <v>3452</v>
      </c>
    </row>
    <row r="51" spans="1:3" x14ac:dyDescent="0.2">
      <c r="A51" s="8" t="s">
        <v>870</v>
      </c>
      <c r="B51" s="8" t="s">
        <v>870</v>
      </c>
      <c r="C51" s="8">
        <v>17686</v>
      </c>
    </row>
    <row r="52" spans="1:3" x14ac:dyDescent="0.2">
      <c r="A52" s="8" t="s">
        <v>871</v>
      </c>
      <c r="B52" s="8" t="s">
        <v>872</v>
      </c>
      <c r="C52" s="8">
        <v>10708</v>
      </c>
    </row>
    <row r="53" spans="1:3" x14ac:dyDescent="0.2">
      <c r="A53" s="8" t="s">
        <v>873</v>
      </c>
      <c r="B53" s="8" t="s">
        <v>847</v>
      </c>
      <c r="C53" s="8">
        <v>5302</v>
      </c>
    </row>
    <row r="54" spans="1:3" x14ac:dyDescent="0.2">
      <c r="A54" s="8" t="s">
        <v>874</v>
      </c>
      <c r="B54" s="8" t="s">
        <v>834</v>
      </c>
      <c r="C54" s="8">
        <v>5290</v>
      </c>
    </row>
    <row r="55" spans="1:3" x14ac:dyDescent="0.2">
      <c r="A55" s="8" t="s">
        <v>875</v>
      </c>
      <c r="B55" s="8" t="s">
        <v>813</v>
      </c>
      <c r="C55" s="8">
        <v>16671</v>
      </c>
    </row>
    <row r="56" spans="1:3" x14ac:dyDescent="0.2">
      <c r="A56" s="8" t="s">
        <v>410</v>
      </c>
      <c r="B56" s="8" t="s">
        <v>841</v>
      </c>
      <c r="C56" s="8">
        <v>206225</v>
      </c>
    </row>
    <row r="57" spans="1:3" x14ac:dyDescent="0.2">
      <c r="A57" s="8" t="s">
        <v>876</v>
      </c>
      <c r="B57" s="8" t="s">
        <v>829</v>
      </c>
      <c r="C57" s="8">
        <v>4368</v>
      </c>
    </row>
    <row r="58" spans="1:3" x14ac:dyDescent="0.2">
      <c r="A58" s="8" t="s">
        <v>877</v>
      </c>
      <c r="B58" s="8" t="s">
        <v>841</v>
      </c>
      <c r="C58" s="8">
        <v>9116</v>
      </c>
    </row>
    <row r="59" spans="1:3" x14ac:dyDescent="0.2">
      <c r="A59" s="8" t="s">
        <v>878</v>
      </c>
      <c r="B59" s="8" t="s">
        <v>847</v>
      </c>
      <c r="C59" s="8">
        <v>8067</v>
      </c>
    </row>
    <row r="60" spans="1:3" x14ac:dyDescent="0.2">
      <c r="A60" s="8" t="s">
        <v>879</v>
      </c>
      <c r="B60" s="8" t="s">
        <v>819</v>
      </c>
      <c r="C60" s="8">
        <v>4806</v>
      </c>
    </row>
    <row r="61" spans="1:3" x14ac:dyDescent="0.2">
      <c r="A61" s="8" t="s">
        <v>880</v>
      </c>
      <c r="B61" s="8" t="s">
        <v>844</v>
      </c>
      <c r="C61" s="8">
        <v>20084</v>
      </c>
    </row>
    <row r="62" spans="1:3" x14ac:dyDescent="0.2">
      <c r="A62" s="8" t="s">
        <v>881</v>
      </c>
      <c r="B62" s="8" t="s">
        <v>829</v>
      </c>
      <c r="C62" s="8">
        <v>4069</v>
      </c>
    </row>
    <row r="63" spans="1:3" x14ac:dyDescent="0.2">
      <c r="A63" s="8" t="s">
        <v>882</v>
      </c>
      <c r="B63" s="8" t="s">
        <v>815</v>
      </c>
      <c r="C63" s="8">
        <v>12262</v>
      </c>
    </row>
    <row r="64" spans="1:3" x14ac:dyDescent="0.2">
      <c r="A64" s="8" t="s">
        <v>883</v>
      </c>
      <c r="B64" s="8" t="s">
        <v>844</v>
      </c>
      <c r="C64" s="8">
        <v>9003</v>
      </c>
    </row>
    <row r="65" spans="1:3" x14ac:dyDescent="0.2">
      <c r="A65" s="8" t="s">
        <v>884</v>
      </c>
      <c r="B65" s="8" t="s">
        <v>813</v>
      </c>
      <c r="C65" s="8">
        <v>19491</v>
      </c>
    </row>
    <row r="66" spans="1:3" x14ac:dyDescent="0.2">
      <c r="A66" s="8" t="s">
        <v>885</v>
      </c>
      <c r="B66" s="8" t="s">
        <v>813</v>
      </c>
      <c r="C66" s="8">
        <v>37153</v>
      </c>
    </row>
    <row r="67" spans="1:3" x14ac:dyDescent="0.2">
      <c r="A67" s="8" t="s">
        <v>886</v>
      </c>
      <c r="B67" s="8" t="s">
        <v>817</v>
      </c>
      <c r="C67" s="8">
        <v>48562</v>
      </c>
    </row>
    <row r="68" spans="1:3" x14ac:dyDescent="0.2">
      <c r="A68" s="8" t="s">
        <v>887</v>
      </c>
      <c r="B68" s="8" t="s">
        <v>813</v>
      </c>
      <c r="C68" s="8">
        <v>7112</v>
      </c>
    </row>
    <row r="69" spans="1:3" x14ac:dyDescent="0.2">
      <c r="A69" s="8" t="s">
        <v>888</v>
      </c>
      <c r="B69" s="8" t="s">
        <v>825</v>
      </c>
      <c r="C69" s="8">
        <v>4026</v>
      </c>
    </row>
    <row r="70" spans="1:3" x14ac:dyDescent="0.2">
      <c r="A70" s="8" t="s">
        <v>889</v>
      </c>
      <c r="B70" s="8" t="s">
        <v>811</v>
      </c>
      <c r="C70" s="8">
        <v>10372</v>
      </c>
    </row>
    <row r="71" spans="1:3" x14ac:dyDescent="0.2">
      <c r="A71" s="8" t="s">
        <v>51</v>
      </c>
      <c r="B71" s="8" t="s">
        <v>850</v>
      </c>
      <c r="C71" s="8">
        <v>56429</v>
      </c>
    </row>
    <row r="72" spans="1:3" x14ac:dyDescent="0.2">
      <c r="A72" s="8" t="s">
        <v>890</v>
      </c>
      <c r="B72" s="8" t="s">
        <v>847</v>
      </c>
      <c r="C72" s="8">
        <v>5048</v>
      </c>
    </row>
    <row r="73" spans="1:3" x14ac:dyDescent="0.2">
      <c r="A73" s="8" t="s">
        <v>891</v>
      </c>
      <c r="B73" s="8" t="s">
        <v>811</v>
      </c>
      <c r="C73" s="8">
        <v>5203</v>
      </c>
    </row>
    <row r="74" spans="1:3" x14ac:dyDescent="0.2">
      <c r="A74" s="8" t="s">
        <v>892</v>
      </c>
      <c r="B74" s="8" t="s">
        <v>811</v>
      </c>
      <c r="C74" s="8">
        <v>6396</v>
      </c>
    </row>
    <row r="75" spans="1:3" x14ac:dyDescent="0.2">
      <c r="A75" s="8" t="s">
        <v>893</v>
      </c>
      <c r="B75" s="8" t="s">
        <v>817</v>
      </c>
      <c r="C75" s="8">
        <v>6982</v>
      </c>
    </row>
    <row r="76" spans="1:3" x14ac:dyDescent="0.2">
      <c r="A76" s="8" t="s">
        <v>894</v>
      </c>
      <c r="B76" s="8" t="s">
        <v>817</v>
      </c>
      <c r="C76" s="8">
        <v>8426</v>
      </c>
    </row>
    <row r="77" spans="1:3" x14ac:dyDescent="0.2">
      <c r="A77" s="8" t="s">
        <v>895</v>
      </c>
      <c r="B77" s="8" t="s">
        <v>813</v>
      </c>
      <c r="C77" s="8">
        <v>63669</v>
      </c>
    </row>
    <row r="78" spans="1:3" x14ac:dyDescent="0.2">
      <c r="A78" s="8" t="s">
        <v>896</v>
      </c>
      <c r="B78" s="8" t="s">
        <v>815</v>
      </c>
      <c r="C78" s="8">
        <v>30928</v>
      </c>
    </row>
    <row r="79" spans="1:3" x14ac:dyDescent="0.2">
      <c r="A79" s="8" t="s">
        <v>897</v>
      </c>
      <c r="B79" s="8" t="s">
        <v>829</v>
      </c>
      <c r="C79" s="8">
        <v>8180</v>
      </c>
    </row>
    <row r="80" spans="1:3" x14ac:dyDescent="0.2">
      <c r="A80" s="8" t="s">
        <v>898</v>
      </c>
      <c r="B80" s="8" t="s">
        <v>811</v>
      </c>
      <c r="C80" s="8">
        <v>7043</v>
      </c>
    </row>
    <row r="81" spans="1:3" x14ac:dyDescent="0.2">
      <c r="A81" s="8" t="s">
        <v>899</v>
      </c>
      <c r="B81" s="8" t="s">
        <v>872</v>
      </c>
      <c r="C81" s="8">
        <v>3474</v>
      </c>
    </row>
    <row r="82" spans="1:3" x14ac:dyDescent="0.2">
      <c r="A82" s="8" t="s">
        <v>900</v>
      </c>
      <c r="B82" s="8" t="s">
        <v>872</v>
      </c>
      <c r="C82" s="8">
        <v>3802</v>
      </c>
    </row>
    <row r="83" spans="1:3" x14ac:dyDescent="0.2">
      <c r="A83" s="8" t="s">
        <v>901</v>
      </c>
      <c r="B83" s="8" t="s">
        <v>834</v>
      </c>
      <c r="C83" s="8">
        <v>4965</v>
      </c>
    </row>
    <row r="84" spans="1:3" x14ac:dyDescent="0.2">
      <c r="A84" s="8" t="s">
        <v>902</v>
      </c>
      <c r="B84" s="8" t="s">
        <v>813</v>
      </c>
      <c r="C84" s="8">
        <v>18365</v>
      </c>
    </row>
    <row r="85" spans="1:3" x14ac:dyDescent="0.2">
      <c r="A85" s="8" t="s">
        <v>903</v>
      </c>
      <c r="B85" s="8" t="s">
        <v>850</v>
      </c>
      <c r="C85" s="8">
        <v>7963</v>
      </c>
    </row>
    <row r="86" spans="1:3" x14ac:dyDescent="0.2">
      <c r="A86" s="8" t="s">
        <v>904</v>
      </c>
      <c r="B86" s="8" t="s">
        <v>847</v>
      </c>
      <c r="C86" s="8">
        <v>5981</v>
      </c>
    </row>
    <row r="87" spans="1:3" x14ac:dyDescent="0.2">
      <c r="A87" s="8" t="s">
        <v>905</v>
      </c>
      <c r="B87" s="8" t="s">
        <v>817</v>
      </c>
      <c r="C87" s="8">
        <v>9303</v>
      </c>
    </row>
    <row r="88" spans="1:3" x14ac:dyDescent="0.2">
      <c r="A88" s="8" t="s">
        <v>906</v>
      </c>
      <c r="B88" s="8" t="s">
        <v>813</v>
      </c>
      <c r="C88" s="8">
        <v>17587</v>
      </c>
    </row>
    <row r="89" spans="1:3" x14ac:dyDescent="0.2">
      <c r="A89" s="8" t="s">
        <v>907</v>
      </c>
      <c r="B89" s="8" t="s">
        <v>813</v>
      </c>
      <c r="C89" s="8">
        <v>33575</v>
      </c>
    </row>
    <row r="90" spans="1:3" x14ac:dyDescent="0.2">
      <c r="A90" s="8" t="s">
        <v>908</v>
      </c>
      <c r="B90" s="8" t="s">
        <v>811</v>
      </c>
      <c r="C90" s="8">
        <v>2060</v>
      </c>
    </row>
    <row r="91" spans="1:3" x14ac:dyDescent="0.2">
      <c r="A91" s="8" t="s">
        <v>909</v>
      </c>
      <c r="B91" s="8" t="s">
        <v>813</v>
      </c>
      <c r="C91" s="8">
        <v>23220</v>
      </c>
    </row>
    <row r="92" spans="1:3" x14ac:dyDescent="0.2">
      <c r="A92" s="8" t="s">
        <v>910</v>
      </c>
      <c r="B92" s="8" t="s">
        <v>847</v>
      </c>
      <c r="C92" s="8">
        <v>14375</v>
      </c>
    </row>
    <row r="93" spans="1:3" x14ac:dyDescent="0.2">
      <c r="A93" s="8" t="s">
        <v>911</v>
      </c>
      <c r="B93" s="8" t="s">
        <v>813</v>
      </c>
      <c r="C93" s="8">
        <v>15714</v>
      </c>
    </row>
    <row r="94" spans="1:3" x14ac:dyDescent="0.2">
      <c r="A94" s="8" t="s">
        <v>912</v>
      </c>
      <c r="B94" s="8" t="s">
        <v>850</v>
      </c>
      <c r="C94" s="8">
        <v>32546</v>
      </c>
    </row>
    <row r="95" spans="1:3" x14ac:dyDescent="0.2">
      <c r="A95" s="8" t="s">
        <v>412</v>
      </c>
      <c r="B95" s="8" t="s">
        <v>872</v>
      </c>
      <c r="C95" s="8">
        <v>130476</v>
      </c>
    </row>
    <row r="96" spans="1:3" x14ac:dyDescent="0.2">
      <c r="A96" s="8" t="s">
        <v>913</v>
      </c>
      <c r="B96" s="8" t="s">
        <v>847</v>
      </c>
      <c r="C96" s="8">
        <v>32055</v>
      </c>
    </row>
    <row r="97" spans="1:3" x14ac:dyDescent="0.2">
      <c r="A97" s="8" t="s">
        <v>914</v>
      </c>
      <c r="B97" s="8" t="s">
        <v>841</v>
      </c>
      <c r="C97" s="8">
        <v>31793</v>
      </c>
    </row>
    <row r="98" spans="1:3" x14ac:dyDescent="0.2">
      <c r="A98" s="8" t="s">
        <v>915</v>
      </c>
      <c r="B98" s="8" t="s">
        <v>841</v>
      </c>
      <c r="C98" s="8">
        <v>9070</v>
      </c>
    </row>
    <row r="99" spans="1:3" x14ac:dyDescent="0.2">
      <c r="A99" s="8" t="s">
        <v>916</v>
      </c>
      <c r="B99" s="8" t="s">
        <v>841</v>
      </c>
      <c r="C99" s="8">
        <v>12650</v>
      </c>
    </row>
    <row r="100" spans="1:3" x14ac:dyDescent="0.2">
      <c r="A100" s="8" t="s">
        <v>917</v>
      </c>
      <c r="B100" s="8" t="s">
        <v>841</v>
      </c>
      <c r="C100" s="8">
        <v>17498</v>
      </c>
    </row>
    <row r="101" spans="1:3" x14ac:dyDescent="0.2">
      <c r="A101" s="8" t="s">
        <v>918</v>
      </c>
      <c r="B101" s="8" t="s">
        <v>841</v>
      </c>
      <c r="C101" s="8">
        <v>12846</v>
      </c>
    </row>
    <row r="102" spans="1:3" x14ac:dyDescent="0.2">
      <c r="A102" s="8" t="s">
        <v>919</v>
      </c>
      <c r="B102" s="8" t="s">
        <v>841</v>
      </c>
      <c r="C102" s="8">
        <v>23296</v>
      </c>
    </row>
    <row r="103" spans="1:3" x14ac:dyDescent="0.2">
      <c r="A103" s="8" t="s">
        <v>920</v>
      </c>
      <c r="B103" s="8" t="s">
        <v>825</v>
      </c>
      <c r="C103" s="8">
        <v>3262</v>
      </c>
    </row>
    <row r="104" spans="1:3" x14ac:dyDescent="0.2">
      <c r="A104" s="8" t="s">
        <v>921</v>
      </c>
      <c r="B104" s="8" t="s">
        <v>813</v>
      </c>
      <c r="C104" s="8">
        <v>8620</v>
      </c>
    </row>
    <row r="105" spans="1:3" x14ac:dyDescent="0.2">
      <c r="A105" s="8" t="s">
        <v>922</v>
      </c>
      <c r="B105" s="8" t="s">
        <v>858</v>
      </c>
      <c r="C105" s="8">
        <v>4013</v>
      </c>
    </row>
    <row r="106" spans="1:3" x14ac:dyDescent="0.2">
      <c r="A106" s="8" t="s">
        <v>923</v>
      </c>
      <c r="B106" s="8" t="s">
        <v>850</v>
      </c>
      <c r="C106" s="8">
        <v>20949</v>
      </c>
    </row>
    <row r="107" spans="1:3" x14ac:dyDescent="0.2">
      <c r="A107" s="8" t="s">
        <v>924</v>
      </c>
      <c r="B107" s="8" t="s">
        <v>819</v>
      </c>
      <c r="C107" s="8">
        <v>3489</v>
      </c>
    </row>
    <row r="108" spans="1:3" x14ac:dyDescent="0.2">
      <c r="A108" s="8" t="s">
        <v>850</v>
      </c>
      <c r="B108" s="8" t="s">
        <v>850</v>
      </c>
      <c r="C108" s="8">
        <v>10804</v>
      </c>
    </row>
    <row r="109" spans="1:3" x14ac:dyDescent="0.2">
      <c r="A109" s="8" t="s">
        <v>925</v>
      </c>
      <c r="B109" s="8" t="s">
        <v>926</v>
      </c>
      <c r="C109" s="8">
        <v>4335</v>
      </c>
    </row>
    <row r="110" spans="1:3" x14ac:dyDescent="0.2">
      <c r="A110" s="8" t="s">
        <v>927</v>
      </c>
      <c r="B110" s="8" t="s">
        <v>870</v>
      </c>
      <c r="C110" s="8">
        <v>47258</v>
      </c>
    </row>
    <row r="111" spans="1:3" x14ac:dyDescent="0.2">
      <c r="A111" s="8" t="s">
        <v>928</v>
      </c>
      <c r="B111" s="8" t="s">
        <v>829</v>
      </c>
      <c r="C111" s="8">
        <v>6955</v>
      </c>
    </row>
    <row r="112" spans="1:3" x14ac:dyDescent="0.2">
      <c r="A112" s="8" t="s">
        <v>929</v>
      </c>
      <c r="B112" s="8" t="s">
        <v>813</v>
      </c>
      <c r="C112" s="8">
        <v>11214</v>
      </c>
    </row>
    <row r="113" spans="1:3" x14ac:dyDescent="0.2">
      <c r="A113" s="8" t="s">
        <v>930</v>
      </c>
      <c r="B113" s="8" t="s">
        <v>825</v>
      </c>
      <c r="C113" s="8">
        <v>6004</v>
      </c>
    </row>
    <row r="114" spans="1:3" x14ac:dyDescent="0.2">
      <c r="A114" s="8" t="s">
        <v>931</v>
      </c>
      <c r="B114" s="8" t="s">
        <v>825</v>
      </c>
      <c r="C114" s="8">
        <v>9343</v>
      </c>
    </row>
    <row r="115" spans="1:3" x14ac:dyDescent="0.2">
      <c r="A115" s="8" t="s">
        <v>932</v>
      </c>
      <c r="B115" s="8" t="s">
        <v>872</v>
      </c>
      <c r="C115" s="8">
        <v>5811</v>
      </c>
    </row>
    <row r="116" spans="1:3" x14ac:dyDescent="0.2">
      <c r="A116" s="8" t="s">
        <v>933</v>
      </c>
      <c r="B116" s="8" t="s">
        <v>809</v>
      </c>
      <c r="C116" s="8">
        <v>9217</v>
      </c>
    </row>
    <row r="117" spans="1:3" x14ac:dyDescent="0.2">
      <c r="A117" s="8" t="s">
        <v>934</v>
      </c>
      <c r="B117" s="8" t="s">
        <v>809</v>
      </c>
      <c r="C117" s="8">
        <v>8041</v>
      </c>
    </row>
    <row r="118" spans="1:3" x14ac:dyDescent="0.2">
      <c r="A118" s="8" t="s">
        <v>935</v>
      </c>
      <c r="B118" s="8" t="s">
        <v>809</v>
      </c>
      <c r="C118" s="8">
        <v>27134</v>
      </c>
    </row>
    <row r="119" spans="1:3" x14ac:dyDescent="0.2">
      <c r="A119" s="8" t="s">
        <v>936</v>
      </c>
      <c r="B119" s="8" t="s">
        <v>809</v>
      </c>
      <c r="C119" s="8">
        <v>5755</v>
      </c>
    </row>
    <row r="120" spans="1:3" x14ac:dyDescent="0.2">
      <c r="A120" s="8" t="s">
        <v>937</v>
      </c>
      <c r="B120" s="8" t="s">
        <v>841</v>
      </c>
      <c r="C120" s="8">
        <v>6087</v>
      </c>
    </row>
    <row r="121" spans="1:3" x14ac:dyDescent="0.2">
      <c r="A121" s="8" t="s">
        <v>938</v>
      </c>
      <c r="B121" s="8" t="s">
        <v>834</v>
      </c>
      <c r="C121" s="8">
        <v>2624</v>
      </c>
    </row>
    <row r="122" spans="1:3" x14ac:dyDescent="0.2">
      <c r="A122" s="8" t="s">
        <v>939</v>
      </c>
      <c r="B122" s="8" t="s">
        <v>825</v>
      </c>
      <c r="C122" s="8">
        <v>17492</v>
      </c>
    </row>
    <row r="123" spans="1:3" x14ac:dyDescent="0.2">
      <c r="A123" s="8" t="s">
        <v>940</v>
      </c>
      <c r="B123" s="8" t="s">
        <v>834</v>
      </c>
      <c r="C123" s="8">
        <v>67663</v>
      </c>
    </row>
    <row r="124" spans="1:3" x14ac:dyDescent="0.2">
      <c r="A124" s="8" t="s">
        <v>941</v>
      </c>
      <c r="B124" s="8" t="s">
        <v>872</v>
      </c>
      <c r="C124" s="8">
        <v>10458</v>
      </c>
    </row>
    <row r="125" spans="1:3" x14ac:dyDescent="0.2">
      <c r="A125" s="8" t="s">
        <v>942</v>
      </c>
      <c r="B125" s="8" t="s">
        <v>809</v>
      </c>
      <c r="C125" s="8">
        <v>20872</v>
      </c>
    </row>
    <row r="126" spans="1:3" x14ac:dyDescent="0.2">
      <c r="A126" s="8" t="s">
        <v>943</v>
      </c>
      <c r="B126" s="8" t="s">
        <v>811</v>
      </c>
      <c r="C126" s="8">
        <v>29695</v>
      </c>
    </row>
    <row r="127" spans="1:3" x14ac:dyDescent="0.2">
      <c r="A127" s="8" t="s">
        <v>944</v>
      </c>
      <c r="B127" s="8" t="s">
        <v>825</v>
      </c>
      <c r="C127" s="8">
        <v>8892</v>
      </c>
    </row>
    <row r="128" spans="1:3" x14ac:dyDescent="0.2">
      <c r="A128" s="8" t="s">
        <v>414</v>
      </c>
      <c r="B128" s="8" t="s">
        <v>825</v>
      </c>
      <c r="C128" s="8">
        <v>111428</v>
      </c>
    </row>
    <row r="129" spans="1:3" x14ac:dyDescent="0.2">
      <c r="A129" s="8" t="s">
        <v>945</v>
      </c>
      <c r="B129" s="8" t="s">
        <v>829</v>
      </c>
      <c r="C129" s="8">
        <v>4840</v>
      </c>
    </row>
    <row r="130" spans="1:3" x14ac:dyDescent="0.2">
      <c r="A130" s="8" t="s">
        <v>946</v>
      </c>
      <c r="B130" s="8" t="s">
        <v>809</v>
      </c>
      <c r="C130" s="8">
        <v>4917</v>
      </c>
    </row>
    <row r="131" spans="1:3" x14ac:dyDescent="0.2">
      <c r="A131" s="8" t="s">
        <v>947</v>
      </c>
      <c r="B131" s="8" t="s">
        <v>825</v>
      </c>
      <c r="C131" s="8">
        <v>6225</v>
      </c>
    </row>
    <row r="132" spans="1:3" x14ac:dyDescent="0.2">
      <c r="A132" s="8" t="s">
        <v>948</v>
      </c>
      <c r="B132" s="8" t="s">
        <v>926</v>
      </c>
      <c r="C132" s="8">
        <v>21100</v>
      </c>
    </row>
    <row r="133" spans="1:3" x14ac:dyDescent="0.2">
      <c r="A133" s="8" t="s">
        <v>949</v>
      </c>
      <c r="B133" s="8" t="s">
        <v>815</v>
      </c>
      <c r="C133" s="8">
        <v>5516</v>
      </c>
    </row>
    <row r="134" spans="1:3" x14ac:dyDescent="0.2">
      <c r="A134" s="8" t="s">
        <v>950</v>
      </c>
      <c r="B134" s="8" t="s">
        <v>850</v>
      </c>
      <c r="C134" s="8">
        <v>2892</v>
      </c>
    </row>
    <row r="135" spans="1:3" x14ac:dyDescent="0.2">
      <c r="A135" s="8" t="s">
        <v>951</v>
      </c>
      <c r="B135" s="8" t="s">
        <v>825</v>
      </c>
      <c r="C135" s="8">
        <v>14452</v>
      </c>
    </row>
    <row r="136" spans="1:3" x14ac:dyDescent="0.2">
      <c r="A136" s="8" t="s">
        <v>952</v>
      </c>
      <c r="B136" s="8" t="s">
        <v>825</v>
      </c>
      <c r="C136" s="8">
        <v>30523</v>
      </c>
    </row>
    <row r="137" spans="1:3" x14ac:dyDescent="0.2">
      <c r="A137" s="8" t="s">
        <v>953</v>
      </c>
      <c r="B137" s="8" t="s">
        <v>825</v>
      </c>
      <c r="C137" s="8">
        <v>28997</v>
      </c>
    </row>
    <row r="138" spans="1:3" x14ac:dyDescent="0.2">
      <c r="A138" s="8" t="s">
        <v>954</v>
      </c>
      <c r="B138" s="8" t="s">
        <v>825</v>
      </c>
      <c r="C138" s="8">
        <v>11707</v>
      </c>
    </row>
    <row r="139" spans="1:3" x14ac:dyDescent="0.2">
      <c r="A139" s="8" t="s">
        <v>955</v>
      </c>
      <c r="B139" s="8" t="s">
        <v>813</v>
      </c>
      <c r="C139" s="8">
        <v>10986</v>
      </c>
    </row>
    <row r="140" spans="1:3" x14ac:dyDescent="0.2">
      <c r="A140" s="8" t="s">
        <v>956</v>
      </c>
      <c r="B140" s="8" t="s">
        <v>870</v>
      </c>
      <c r="C140" s="8">
        <v>7198</v>
      </c>
    </row>
    <row r="141" spans="1:3" x14ac:dyDescent="0.2">
      <c r="A141" s="8" t="s">
        <v>957</v>
      </c>
      <c r="B141" s="8" t="s">
        <v>809</v>
      </c>
      <c r="C141" s="8">
        <v>11738</v>
      </c>
    </row>
    <row r="142" spans="1:3" x14ac:dyDescent="0.2">
      <c r="A142" s="8" t="s">
        <v>958</v>
      </c>
      <c r="B142" s="8" t="s">
        <v>829</v>
      </c>
      <c r="C142" s="8">
        <v>17097</v>
      </c>
    </row>
    <row r="143" spans="1:3" x14ac:dyDescent="0.2">
      <c r="A143" s="8" t="s">
        <v>959</v>
      </c>
      <c r="B143" s="8" t="s">
        <v>841</v>
      </c>
      <c r="C143" s="8">
        <v>5407</v>
      </c>
    </row>
    <row r="144" spans="1:3" x14ac:dyDescent="0.2">
      <c r="A144" s="8" t="s">
        <v>960</v>
      </c>
      <c r="B144" s="8" t="s">
        <v>815</v>
      </c>
      <c r="C144" s="8">
        <v>19747</v>
      </c>
    </row>
    <row r="145" spans="1:3" x14ac:dyDescent="0.2">
      <c r="A145" s="8" t="s">
        <v>961</v>
      </c>
      <c r="B145" s="8" t="s">
        <v>858</v>
      </c>
      <c r="C145" s="8">
        <v>25881</v>
      </c>
    </row>
    <row r="146" spans="1:3" x14ac:dyDescent="0.2">
      <c r="A146" s="8" t="s">
        <v>962</v>
      </c>
      <c r="B146" s="8" t="s">
        <v>858</v>
      </c>
      <c r="C146" s="8">
        <v>5802</v>
      </c>
    </row>
    <row r="147" spans="1:3" x14ac:dyDescent="0.2">
      <c r="A147" s="8" t="s">
        <v>963</v>
      </c>
      <c r="B147" s="8" t="s">
        <v>864</v>
      </c>
      <c r="C147" s="8">
        <v>12028</v>
      </c>
    </row>
    <row r="148" spans="1:3" x14ac:dyDescent="0.2">
      <c r="A148" s="8" t="s">
        <v>964</v>
      </c>
      <c r="B148" s="8" t="s">
        <v>847</v>
      </c>
      <c r="C148" s="8">
        <v>4788</v>
      </c>
    </row>
    <row r="149" spans="1:3" x14ac:dyDescent="0.2">
      <c r="A149" s="8" t="s">
        <v>965</v>
      </c>
      <c r="B149" s="8" t="s">
        <v>864</v>
      </c>
      <c r="C149" s="8">
        <v>12032</v>
      </c>
    </row>
    <row r="150" spans="1:3" x14ac:dyDescent="0.2">
      <c r="A150" s="8" t="s">
        <v>966</v>
      </c>
      <c r="B150" s="8" t="s">
        <v>809</v>
      </c>
      <c r="C150" s="8">
        <v>7866</v>
      </c>
    </row>
    <row r="151" spans="1:3" x14ac:dyDescent="0.2">
      <c r="A151" s="8" t="s">
        <v>967</v>
      </c>
      <c r="B151" s="8" t="s">
        <v>809</v>
      </c>
      <c r="C151" s="8">
        <v>8850</v>
      </c>
    </row>
    <row r="152" spans="1:3" x14ac:dyDescent="0.2">
      <c r="A152" s="8" t="s">
        <v>968</v>
      </c>
      <c r="B152" s="8" t="s">
        <v>825</v>
      </c>
      <c r="C152" s="8">
        <v>8704</v>
      </c>
    </row>
    <row r="153" spans="1:3" x14ac:dyDescent="0.2">
      <c r="A153" s="8" t="s">
        <v>969</v>
      </c>
      <c r="B153" s="8" t="s">
        <v>815</v>
      </c>
      <c r="C153" s="8">
        <v>5115</v>
      </c>
    </row>
    <row r="154" spans="1:3" x14ac:dyDescent="0.2">
      <c r="A154" s="8" t="s">
        <v>970</v>
      </c>
      <c r="B154" s="8" t="s">
        <v>825</v>
      </c>
      <c r="C154" s="8">
        <v>11053</v>
      </c>
    </row>
    <row r="155" spans="1:3" x14ac:dyDescent="0.2">
      <c r="A155" s="8" t="s">
        <v>971</v>
      </c>
      <c r="B155" s="8" t="s">
        <v>834</v>
      </c>
      <c r="C155" s="8">
        <v>3334</v>
      </c>
    </row>
    <row r="156" spans="1:3" x14ac:dyDescent="0.2">
      <c r="A156" s="8" t="s">
        <v>972</v>
      </c>
      <c r="B156" s="8" t="s">
        <v>926</v>
      </c>
      <c r="C156" s="8">
        <v>8328</v>
      </c>
    </row>
    <row r="157" spans="1:3" x14ac:dyDescent="0.2">
      <c r="A157" s="8" t="s">
        <v>973</v>
      </c>
      <c r="B157" s="8" t="s">
        <v>841</v>
      </c>
      <c r="C157" s="8">
        <v>7165</v>
      </c>
    </row>
    <row r="158" spans="1:3" x14ac:dyDescent="0.2">
      <c r="A158" s="8" t="s">
        <v>974</v>
      </c>
      <c r="B158" s="8" t="s">
        <v>926</v>
      </c>
      <c r="C158" s="8">
        <v>4260</v>
      </c>
    </row>
    <row r="159" spans="1:3" x14ac:dyDescent="0.2">
      <c r="A159" s="8" t="s">
        <v>975</v>
      </c>
      <c r="B159" s="8" t="s">
        <v>850</v>
      </c>
      <c r="C159" s="8">
        <v>6126</v>
      </c>
    </row>
    <row r="160" spans="1:3" x14ac:dyDescent="0.2">
      <c r="A160" s="8" t="s">
        <v>976</v>
      </c>
      <c r="B160" s="8" t="s">
        <v>813</v>
      </c>
      <c r="C160" s="8">
        <v>11319</v>
      </c>
    </row>
    <row r="161" spans="1:3" x14ac:dyDescent="0.2">
      <c r="A161" s="8" t="s">
        <v>977</v>
      </c>
      <c r="B161" s="8" t="s">
        <v>870</v>
      </c>
      <c r="C161" s="8">
        <v>24403</v>
      </c>
    </row>
    <row r="162" spans="1:3" x14ac:dyDescent="0.2">
      <c r="A162" s="8" t="s">
        <v>978</v>
      </c>
      <c r="B162" s="8" t="s">
        <v>829</v>
      </c>
      <c r="C162" s="8">
        <v>4366</v>
      </c>
    </row>
    <row r="163" spans="1:3" x14ac:dyDescent="0.2">
      <c r="A163" s="8" t="s">
        <v>979</v>
      </c>
      <c r="B163" s="8" t="s">
        <v>834</v>
      </c>
      <c r="C163" s="8">
        <v>11838</v>
      </c>
    </row>
    <row r="164" spans="1:3" x14ac:dyDescent="0.2">
      <c r="A164" s="8" t="s">
        <v>980</v>
      </c>
      <c r="B164" s="8" t="s">
        <v>829</v>
      </c>
      <c r="C164" s="8">
        <v>2130</v>
      </c>
    </row>
    <row r="165" spans="1:3" x14ac:dyDescent="0.2">
      <c r="A165" s="8" t="s">
        <v>981</v>
      </c>
      <c r="B165" s="8" t="s">
        <v>809</v>
      </c>
      <c r="C165" s="8">
        <v>6715</v>
      </c>
    </row>
    <row r="166" spans="1:3" x14ac:dyDescent="0.2">
      <c r="A166" s="8" t="s">
        <v>982</v>
      </c>
      <c r="B166" s="8" t="s">
        <v>817</v>
      </c>
      <c r="C166" s="8">
        <v>5702</v>
      </c>
    </row>
    <row r="167" spans="1:3" x14ac:dyDescent="0.2">
      <c r="A167" s="8" t="s">
        <v>983</v>
      </c>
      <c r="B167" s="8" t="s">
        <v>829</v>
      </c>
      <c r="C167" s="8">
        <v>17436</v>
      </c>
    </row>
    <row r="168" spans="1:3" x14ac:dyDescent="0.2">
      <c r="A168" s="8" t="s">
        <v>984</v>
      </c>
      <c r="B168" s="8" t="s">
        <v>847</v>
      </c>
      <c r="C168" s="8">
        <v>11241</v>
      </c>
    </row>
    <row r="169" spans="1:3" x14ac:dyDescent="0.2">
      <c r="A169" s="8" t="s">
        <v>985</v>
      </c>
      <c r="B169" s="8" t="s">
        <v>811</v>
      </c>
      <c r="C169" s="8">
        <v>6214</v>
      </c>
    </row>
    <row r="170" spans="1:3" x14ac:dyDescent="0.2">
      <c r="A170" s="8" t="s">
        <v>986</v>
      </c>
      <c r="B170" s="8" t="s">
        <v>847</v>
      </c>
      <c r="C170" s="8">
        <v>5408</v>
      </c>
    </row>
    <row r="171" spans="1:3" x14ac:dyDescent="0.2">
      <c r="A171" s="8" t="s">
        <v>987</v>
      </c>
      <c r="B171" s="8" t="s">
        <v>847</v>
      </c>
      <c r="C171" s="8">
        <v>6304</v>
      </c>
    </row>
    <row r="172" spans="1:3" x14ac:dyDescent="0.2">
      <c r="A172" s="8" t="s">
        <v>988</v>
      </c>
      <c r="B172" s="8" t="s">
        <v>811</v>
      </c>
      <c r="C172" s="8">
        <v>16905</v>
      </c>
    </row>
    <row r="173" spans="1:3" x14ac:dyDescent="0.2">
      <c r="A173" s="8" t="s">
        <v>989</v>
      </c>
      <c r="B173" s="8" t="s">
        <v>809</v>
      </c>
      <c r="C173" s="8">
        <v>18176</v>
      </c>
    </row>
    <row r="174" spans="1:3" x14ac:dyDescent="0.2">
      <c r="A174" s="8" t="s">
        <v>990</v>
      </c>
      <c r="B174" s="8" t="s">
        <v>870</v>
      </c>
      <c r="C174" s="8">
        <v>6909</v>
      </c>
    </row>
    <row r="175" spans="1:3" x14ac:dyDescent="0.2">
      <c r="A175" s="8" t="s">
        <v>416</v>
      </c>
      <c r="B175" s="8" t="s">
        <v>811</v>
      </c>
      <c r="C175" s="8">
        <v>170234</v>
      </c>
    </row>
    <row r="176" spans="1:3" x14ac:dyDescent="0.2">
      <c r="A176" s="8" t="s">
        <v>991</v>
      </c>
      <c r="B176" s="8" t="s">
        <v>858</v>
      </c>
      <c r="C176" s="8">
        <v>19129</v>
      </c>
    </row>
    <row r="177" spans="1:3" x14ac:dyDescent="0.2">
      <c r="A177" s="8" t="s">
        <v>992</v>
      </c>
      <c r="B177" s="8" t="s">
        <v>813</v>
      </c>
      <c r="C177" s="8">
        <v>18526</v>
      </c>
    </row>
    <row r="178" spans="1:3" x14ac:dyDescent="0.2">
      <c r="A178" s="8" t="s">
        <v>993</v>
      </c>
      <c r="B178" s="8" t="s">
        <v>817</v>
      </c>
      <c r="C178" s="8">
        <v>14354</v>
      </c>
    </row>
    <row r="179" spans="1:3" x14ac:dyDescent="0.2">
      <c r="A179" s="8" t="s">
        <v>994</v>
      </c>
      <c r="B179" s="8" t="s">
        <v>870</v>
      </c>
      <c r="C179" s="8">
        <v>6007</v>
      </c>
    </row>
    <row r="180" spans="1:3" x14ac:dyDescent="0.2">
      <c r="A180" s="8" t="s">
        <v>995</v>
      </c>
      <c r="B180" s="8" t="s">
        <v>872</v>
      </c>
      <c r="C180" s="8">
        <v>32256</v>
      </c>
    </row>
    <row r="181" spans="1:3" x14ac:dyDescent="0.2">
      <c r="A181" s="8" t="s">
        <v>996</v>
      </c>
      <c r="B181" s="8" t="s">
        <v>841</v>
      </c>
      <c r="C181" s="8">
        <v>8995</v>
      </c>
    </row>
    <row r="182" spans="1:3" x14ac:dyDescent="0.2">
      <c r="A182" s="8" t="s">
        <v>997</v>
      </c>
      <c r="B182" s="8" t="s">
        <v>834</v>
      </c>
      <c r="C182" s="8">
        <v>11196</v>
      </c>
    </row>
    <row r="183" spans="1:3" x14ac:dyDescent="0.2">
      <c r="A183" s="8" t="s">
        <v>998</v>
      </c>
      <c r="B183" s="8" t="s">
        <v>834</v>
      </c>
      <c r="C183" s="8">
        <v>3501</v>
      </c>
    </row>
    <row r="184" spans="1:3" x14ac:dyDescent="0.2">
      <c r="A184" s="8" t="s">
        <v>999</v>
      </c>
      <c r="B184" s="8" t="s">
        <v>829</v>
      </c>
      <c r="C184" s="8">
        <v>6306</v>
      </c>
    </row>
    <row r="185" spans="1:3" x14ac:dyDescent="0.2">
      <c r="A185" s="8" t="s">
        <v>1000</v>
      </c>
      <c r="B185" s="8" t="s">
        <v>829</v>
      </c>
      <c r="C185" s="8">
        <v>5715</v>
      </c>
    </row>
    <row r="186" spans="1:3" x14ac:dyDescent="0.2">
      <c r="A186" s="8" t="s">
        <v>1001</v>
      </c>
      <c r="B186" s="8" t="s">
        <v>829</v>
      </c>
      <c r="C186" s="8">
        <v>10064</v>
      </c>
    </row>
    <row r="187" spans="1:3" x14ac:dyDescent="0.2">
      <c r="A187" s="8" t="s">
        <v>1002</v>
      </c>
      <c r="B187" s="8" t="s">
        <v>926</v>
      </c>
      <c r="C187" s="8">
        <v>50540</v>
      </c>
    </row>
    <row r="188" spans="1:3" x14ac:dyDescent="0.2">
      <c r="A188" s="8" t="s">
        <v>1003</v>
      </c>
      <c r="B188" s="8" t="s">
        <v>813</v>
      </c>
      <c r="C188" s="8">
        <v>12739</v>
      </c>
    </row>
    <row r="189" spans="1:3" x14ac:dyDescent="0.2">
      <c r="A189" s="8" t="s">
        <v>1004</v>
      </c>
      <c r="B189" s="8" t="s">
        <v>813</v>
      </c>
      <c r="C189" s="8">
        <v>25105</v>
      </c>
    </row>
    <row r="190" spans="1:3" x14ac:dyDescent="0.2">
      <c r="A190" s="8" t="s">
        <v>1005</v>
      </c>
      <c r="B190" s="8" t="s">
        <v>813</v>
      </c>
      <c r="C190" s="8">
        <v>4691</v>
      </c>
    </row>
    <row r="191" spans="1:3" x14ac:dyDescent="0.2">
      <c r="A191" s="8" t="s">
        <v>1006</v>
      </c>
      <c r="B191" s="8" t="s">
        <v>811</v>
      </c>
      <c r="C191" s="8">
        <v>4950</v>
      </c>
    </row>
    <row r="192" spans="1:3" x14ac:dyDescent="0.2">
      <c r="A192" s="8" t="s">
        <v>1007</v>
      </c>
      <c r="B192" s="8" t="s">
        <v>815</v>
      </c>
      <c r="C192" s="8">
        <v>7660</v>
      </c>
    </row>
    <row r="193" spans="1:3" x14ac:dyDescent="0.2">
      <c r="A193" s="8" t="s">
        <v>1008</v>
      </c>
      <c r="B193" s="8" t="s">
        <v>841</v>
      </c>
      <c r="C193" s="8">
        <v>7874</v>
      </c>
    </row>
    <row r="194" spans="1:3" x14ac:dyDescent="0.2">
      <c r="A194" s="8" t="s">
        <v>1009</v>
      </c>
      <c r="B194" s="8" t="s">
        <v>829</v>
      </c>
      <c r="C194" s="8">
        <v>12522</v>
      </c>
    </row>
    <row r="195" spans="1:3" x14ac:dyDescent="0.2">
      <c r="A195" s="8" t="s">
        <v>418</v>
      </c>
      <c r="B195" s="8" t="s">
        <v>829</v>
      </c>
      <c r="C195" s="8">
        <v>117597</v>
      </c>
    </row>
    <row r="196" spans="1:3" x14ac:dyDescent="0.2">
      <c r="A196" s="8" t="s">
        <v>1010</v>
      </c>
      <c r="B196" s="8" t="s">
        <v>829</v>
      </c>
      <c r="C196" s="8">
        <v>2837</v>
      </c>
    </row>
    <row r="197" spans="1:3" x14ac:dyDescent="0.2">
      <c r="A197" s="8" t="s">
        <v>1011</v>
      </c>
      <c r="B197" s="8" t="s">
        <v>829</v>
      </c>
      <c r="C197" s="8">
        <v>7001</v>
      </c>
    </row>
    <row r="198" spans="1:3" x14ac:dyDescent="0.2">
      <c r="A198" s="8" t="s">
        <v>52</v>
      </c>
      <c r="B198" s="8" t="s">
        <v>813</v>
      </c>
      <c r="C198" s="8">
        <v>8989</v>
      </c>
    </row>
    <row r="199" spans="1:3" x14ac:dyDescent="0.2">
      <c r="A199" s="8" t="s">
        <v>1012</v>
      </c>
      <c r="B199" s="8" t="s">
        <v>847</v>
      </c>
      <c r="C199" s="8">
        <v>30032</v>
      </c>
    </row>
    <row r="200" spans="1:3" x14ac:dyDescent="0.2">
      <c r="A200" s="8" t="s">
        <v>1013</v>
      </c>
      <c r="B200" s="8" t="s">
        <v>815</v>
      </c>
      <c r="C200" s="8">
        <v>18968</v>
      </c>
    </row>
    <row r="201" spans="1:3" x14ac:dyDescent="0.2">
      <c r="A201" s="8" t="s">
        <v>1014</v>
      </c>
      <c r="B201" s="8" t="s">
        <v>811</v>
      </c>
      <c r="C201" s="8">
        <v>35621</v>
      </c>
    </row>
    <row r="202" spans="1:3" x14ac:dyDescent="0.2">
      <c r="A202" s="8" t="s">
        <v>1015</v>
      </c>
      <c r="B202" s="8" t="s">
        <v>864</v>
      </c>
      <c r="C202" s="8">
        <v>1198</v>
      </c>
    </row>
    <row r="203" spans="1:3" x14ac:dyDescent="0.2">
      <c r="A203" s="8" t="s">
        <v>1016</v>
      </c>
      <c r="B203" s="8" t="s">
        <v>813</v>
      </c>
      <c r="C203" s="8">
        <v>4924</v>
      </c>
    </row>
    <row r="204" spans="1:3" x14ac:dyDescent="0.2">
      <c r="A204" s="8" t="s">
        <v>1017</v>
      </c>
      <c r="B204" s="8" t="s">
        <v>844</v>
      </c>
      <c r="C204" s="8">
        <v>19833</v>
      </c>
    </row>
    <row r="205" spans="1:3" x14ac:dyDescent="0.2">
      <c r="A205" s="8" t="s">
        <v>1018</v>
      </c>
      <c r="B205" s="8" t="s">
        <v>811</v>
      </c>
      <c r="C205" s="8">
        <v>1062</v>
      </c>
    </row>
    <row r="206" spans="1:3" x14ac:dyDescent="0.2">
      <c r="A206" s="8" t="s">
        <v>1019</v>
      </c>
      <c r="B206" s="8" t="s">
        <v>872</v>
      </c>
      <c r="C206" s="8">
        <v>3948</v>
      </c>
    </row>
    <row r="207" spans="1:3" x14ac:dyDescent="0.2">
      <c r="A207" s="8" t="s">
        <v>1020</v>
      </c>
      <c r="B207" s="8" t="s">
        <v>819</v>
      </c>
      <c r="C207" s="8">
        <v>32664</v>
      </c>
    </row>
    <row r="208" spans="1:3" x14ac:dyDescent="0.2">
      <c r="A208" s="8" t="s">
        <v>1021</v>
      </c>
      <c r="B208" s="8" t="s">
        <v>831</v>
      </c>
      <c r="C208" s="8">
        <v>9880</v>
      </c>
    </row>
    <row r="209" spans="1:3" x14ac:dyDescent="0.2">
      <c r="A209" s="8" t="s">
        <v>1022</v>
      </c>
      <c r="B209" s="8" t="s">
        <v>813</v>
      </c>
      <c r="C209" s="8">
        <v>14868</v>
      </c>
    </row>
    <row r="210" spans="1:3" x14ac:dyDescent="0.2">
      <c r="A210" s="8" t="s">
        <v>54</v>
      </c>
      <c r="B210" s="8" t="s">
        <v>858</v>
      </c>
      <c r="C210" s="8">
        <v>156974</v>
      </c>
    </row>
    <row r="211" spans="1:3" x14ac:dyDescent="0.2">
      <c r="A211" s="8" t="s">
        <v>1023</v>
      </c>
      <c r="B211" s="8" t="s">
        <v>858</v>
      </c>
      <c r="C211" s="8">
        <v>4058</v>
      </c>
    </row>
    <row r="212" spans="1:3" x14ac:dyDescent="0.2">
      <c r="A212" s="8" t="s">
        <v>1024</v>
      </c>
      <c r="B212" s="8" t="s">
        <v>850</v>
      </c>
      <c r="C212" s="8">
        <v>2534</v>
      </c>
    </row>
    <row r="213" spans="1:3" x14ac:dyDescent="0.2">
      <c r="A213" s="8" t="s">
        <v>1025</v>
      </c>
      <c r="B213" s="8" t="s">
        <v>813</v>
      </c>
      <c r="C213" s="8">
        <v>11410</v>
      </c>
    </row>
    <row r="214" spans="1:3" x14ac:dyDescent="0.2">
      <c r="A214" s="8" t="s">
        <v>1026</v>
      </c>
      <c r="B214" s="8" t="s">
        <v>813</v>
      </c>
      <c r="C214" s="8">
        <v>13463</v>
      </c>
    </row>
    <row r="215" spans="1:3" x14ac:dyDescent="0.2">
      <c r="A215" s="8" t="s">
        <v>1027</v>
      </c>
      <c r="B215" s="8" t="s">
        <v>841</v>
      </c>
      <c r="C215" s="8">
        <v>8133</v>
      </c>
    </row>
    <row r="216" spans="1:3" x14ac:dyDescent="0.2">
      <c r="A216" s="8" t="s">
        <v>1028</v>
      </c>
      <c r="B216" s="8" t="s">
        <v>817</v>
      </c>
      <c r="C216" s="8">
        <v>6819</v>
      </c>
    </row>
    <row r="217" spans="1:3" x14ac:dyDescent="0.2">
      <c r="A217" s="8" t="s">
        <v>1029</v>
      </c>
      <c r="B217" s="8" t="s">
        <v>813</v>
      </c>
      <c r="C217" s="8">
        <v>16677</v>
      </c>
    </row>
    <row r="218" spans="1:3" x14ac:dyDescent="0.2">
      <c r="A218" s="8" t="s">
        <v>1030</v>
      </c>
      <c r="B218" s="8" t="s">
        <v>817</v>
      </c>
      <c r="C218" s="8">
        <v>6192</v>
      </c>
    </row>
    <row r="219" spans="1:3" x14ac:dyDescent="0.2">
      <c r="A219" s="8" t="s">
        <v>1031</v>
      </c>
      <c r="B219" s="8" t="s">
        <v>811</v>
      </c>
      <c r="C219" s="8">
        <v>7038</v>
      </c>
    </row>
    <row r="220" spans="1:3" x14ac:dyDescent="0.2">
      <c r="A220" s="8" t="s">
        <v>1032</v>
      </c>
      <c r="B220" s="8" t="s">
        <v>841</v>
      </c>
      <c r="C220" s="8">
        <v>15117</v>
      </c>
    </row>
    <row r="221" spans="1:3" x14ac:dyDescent="0.2">
      <c r="A221" s="8" t="s">
        <v>1033</v>
      </c>
      <c r="B221" s="8" t="s">
        <v>813</v>
      </c>
      <c r="C221" s="8">
        <v>9842</v>
      </c>
    </row>
    <row r="222" spans="1:3" x14ac:dyDescent="0.2">
      <c r="A222" s="8" t="s">
        <v>1034</v>
      </c>
      <c r="B222" s="8" t="s">
        <v>829</v>
      </c>
      <c r="C222" s="8">
        <v>4910</v>
      </c>
    </row>
    <row r="223" spans="1:3" x14ac:dyDescent="0.2">
      <c r="A223" s="8" t="s">
        <v>1035</v>
      </c>
      <c r="B223" s="8" t="s">
        <v>864</v>
      </c>
      <c r="C223" s="8">
        <v>2443</v>
      </c>
    </row>
    <row r="224" spans="1:3" x14ac:dyDescent="0.2">
      <c r="A224" s="8" t="s">
        <v>1036</v>
      </c>
      <c r="B224" s="8" t="s">
        <v>831</v>
      </c>
      <c r="C224" s="8">
        <v>2987</v>
      </c>
    </row>
    <row r="225" spans="1:3" x14ac:dyDescent="0.2">
      <c r="A225" s="8" t="s">
        <v>1037</v>
      </c>
      <c r="B225" s="8" t="s">
        <v>811</v>
      </c>
      <c r="C225" s="8">
        <v>2668</v>
      </c>
    </row>
    <row r="226" spans="1:3" x14ac:dyDescent="0.2">
      <c r="A226" s="8" t="s">
        <v>1038</v>
      </c>
      <c r="B226" s="8" t="s">
        <v>811</v>
      </c>
      <c r="C226" s="8">
        <v>12453</v>
      </c>
    </row>
    <row r="227" spans="1:3" x14ac:dyDescent="0.2">
      <c r="A227" s="8" t="s">
        <v>1039</v>
      </c>
      <c r="B227" s="8" t="s">
        <v>831</v>
      </c>
      <c r="C227" s="8">
        <v>38207</v>
      </c>
    </row>
    <row r="228" spans="1:3" x14ac:dyDescent="0.2">
      <c r="A228" s="8" t="s">
        <v>1040</v>
      </c>
      <c r="B228" s="8" t="s">
        <v>870</v>
      </c>
      <c r="C228" s="8">
        <v>8042</v>
      </c>
    </row>
    <row r="229" spans="1:3" x14ac:dyDescent="0.2">
      <c r="A229" s="8" t="s">
        <v>1041</v>
      </c>
      <c r="B229" s="8" t="s">
        <v>817</v>
      </c>
      <c r="C229" s="8">
        <v>12922</v>
      </c>
    </row>
    <row r="230" spans="1:3" x14ac:dyDescent="0.2">
      <c r="A230" s="8" t="s">
        <v>1042</v>
      </c>
      <c r="B230" s="8" t="s">
        <v>847</v>
      </c>
      <c r="C230" s="8">
        <v>10463</v>
      </c>
    </row>
    <row r="231" spans="1:3" x14ac:dyDescent="0.2">
      <c r="A231" s="8" t="s">
        <v>1043</v>
      </c>
      <c r="B231" s="8" t="s">
        <v>811</v>
      </c>
      <c r="C231" s="8">
        <v>13357</v>
      </c>
    </row>
    <row r="232" spans="1:3" x14ac:dyDescent="0.2">
      <c r="A232" s="8" t="s">
        <v>1044</v>
      </c>
      <c r="B232" s="8" t="s">
        <v>864</v>
      </c>
      <c r="C232" s="8">
        <v>15011</v>
      </c>
    </row>
    <row r="233" spans="1:3" x14ac:dyDescent="0.2">
      <c r="A233" s="8" t="s">
        <v>1045</v>
      </c>
      <c r="B233" s="8" t="s">
        <v>858</v>
      </c>
      <c r="C233" s="8">
        <v>3322</v>
      </c>
    </row>
    <row r="234" spans="1:3" x14ac:dyDescent="0.2">
      <c r="A234" s="8" t="s">
        <v>1046</v>
      </c>
      <c r="B234" s="8" t="s">
        <v>811</v>
      </c>
      <c r="C234" s="8">
        <v>16299</v>
      </c>
    </row>
    <row r="235" spans="1:3" x14ac:dyDescent="0.2">
      <c r="A235" s="8" t="s">
        <v>1047</v>
      </c>
      <c r="B235" s="8" t="s">
        <v>858</v>
      </c>
      <c r="C235" s="8">
        <v>2849</v>
      </c>
    </row>
    <row r="236" spans="1:3" x14ac:dyDescent="0.2">
      <c r="A236" s="8" t="s">
        <v>1048</v>
      </c>
      <c r="B236" s="8" t="s">
        <v>858</v>
      </c>
      <c r="C236" s="8">
        <v>9944</v>
      </c>
    </row>
    <row r="237" spans="1:3" x14ac:dyDescent="0.2">
      <c r="A237" s="8" t="s">
        <v>1049</v>
      </c>
      <c r="B237" s="8" t="s">
        <v>844</v>
      </c>
      <c r="C237" s="8">
        <v>4220</v>
      </c>
    </row>
    <row r="238" spans="1:3" x14ac:dyDescent="0.2">
      <c r="A238" s="8" t="s">
        <v>1050</v>
      </c>
      <c r="B238" s="8" t="s">
        <v>834</v>
      </c>
      <c r="C238" s="8">
        <v>24221</v>
      </c>
    </row>
    <row r="239" spans="1:3" x14ac:dyDescent="0.2">
      <c r="A239" s="8" t="s">
        <v>1051</v>
      </c>
      <c r="B239" s="8" t="s">
        <v>825</v>
      </c>
      <c r="C239" s="8">
        <v>6632</v>
      </c>
    </row>
    <row r="240" spans="1:3" x14ac:dyDescent="0.2">
      <c r="A240" s="8" t="s">
        <v>1052</v>
      </c>
      <c r="B240" s="8" t="s">
        <v>825</v>
      </c>
      <c r="C240" s="8">
        <v>7519</v>
      </c>
    </row>
    <row r="241" spans="1:3" x14ac:dyDescent="0.2">
      <c r="A241" s="8" t="s">
        <v>1053</v>
      </c>
      <c r="B241" s="8" t="s">
        <v>872</v>
      </c>
      <c r="C241" s="8">
        <v>59036</v>
      </c>
    </row>
    <row r="242" spans="1:3" x14ac:dyDescent="0.2">
      <c r="A242" s="8" t="s">
        <v>1054</v>
      </c>
      <c r="B242" s="8" t="s">
        <v>819</v>
      </c>
      <c r="C242" s="8">
        <v>6423</v>
      </c>
    </row>
    <row r="243" spans="1:3" x14ac:dyDescent="0.2">
      <c r="A243" s="8" t="s">
        <v>1055</v>
      </c>
      <c r="B243" s="8" t="s">
        <v>825</v>
      </c>
      <c r="C243" s="8">
        <v>6221</v>
      </c>
    </row>
    <row r="244" spans="1:3" x14ac:dyDescent="0.2">
      <c r="A244" s="8" t="s">
        <v>1056</v>
      </c>
      <c r="B244" s="8" t="s">
        <v>847</v>
      </c>
      <c r="C244" s="8">
        <v>17557</v>
      </c>
    </row>
    <row r="245" spans="1:3" x14ac:dyDescent="0.2">
      <c r="A245" s="8" t="s">
        <v>1057</v>
      </c>
      <c r="B245" s="8" t="s">
        <v>813</v>
      </c>
      <c r="C245" s="8">
        <v>18226</v>
      </c>
    </row>
    <row r="246" spans="1:3" x14ac:dyDescent="0.2">
      <c r="A246" s="8" t="s">
        <v>1058</v>
      </c>
      <c r="B246" s="8" t="s">
        <v>831</v>
      </c>
      <c r="C246" s="8">
        <v>5917</v>
      </c>
    </row>
    <row r="247" spans="1:3" x14ac:dyDescent="0.2">
      <c r="A247" s="8" t="s">
        <v>421</v>
      </c>
      <c r="B247" s="8" t="s">
        <v>870</v>
      </c>
      <c r="C247" s="8">
        <v>169030</v>
      </c>
    </row>
    <row r="248" spans="1:3" x14ac:dyDescent="0.2">
      <c r="A248" s="8" t="s">
        <v>1059</v>
      </c>
      <c r="B248" s="8" t="s">
        <v>847</v>
      </c>
      <c r="C248" s="8">
        <v>9314</v>
      </c>
    </row>
    <row r="249" spans="1:3" x14ac:dyDescent="0.2">
      <c r="A249" s="8" t="s">
        <v>399</v>
      </c>
      <c r="B249" s="8" t="s">
        <v>817</v>
      </c>
      <c r="C249" s="8">
        <v>102035</v>
      </c>
    </row>
    <row r="250" spans="1:3" x14ac:dyDescent="0.2">
      <c r="A250" s="8" t="s">
        <v>1060</v>
      </c>
      <c r="B250" s="8" t="s">
        <v>844</v>
      </c>
      <c r="C250" s="8">
        <v>33883</v>
      </c>
    </row>
    <row r="251" spans="1:3" x14ac:dyDescent="0.2">
      <c r="A251" s="8" t="s">
        <v>1061</v>
      </c>
      <c r="B251" s="8" t="s">
        <v>811</v>
      </c>
      <c r="C251" s="8">
        <v>4177</v>
      </c>
    </row>
    <row r="252" spans="1:3" x14ac:dyDescent="0.2">
      <c r="A252" s="8" t="s">
        <v>1062</v>
      </c>
      <c r="B252" s="8" t="s">
        <v>813</v>
      </c>
      <c r="C252" s="8">
        <v>25401</v>
      </c>
    </row>
    <row r="253" spans="1:3" x14ac:dyDescent="0.2">
      <c r="A253" s="8" t="s">
        <v>1063</v>
      </c>
      <c r="B253" s="8" t="s">
        <v>870</v>
      </c>
      <c r="C253" s="8">
        <v>29117</v>
      </c>
    </row>
    <row r="254" spans="1:3" x14ac:dyDescent="0.2">
      <c r="A254" s="8" t="s">
        <v>1064</v>
      </c>
      <c r="B254" s="8" t="s">
        <v>864</v>
      </c>
      <c r="C254" s="8">
        <v>8953</v>
      </c>
    </row>
    <row r="255" spans="1:3" x14ac:dyDescent="0.2">
      <c r="A255" s="8" t="s">
        <v>1065</v>
      </c>
      <c r="B255" s="8" t="s">
        <v>858</v>
      </c>
      <c r="C255" s="8">
        <v>7000</v>
      </c>
    </row>
    <row r="256" spans="1:3" x14ac:dyDescent="0.2">
      <c r="A256" s="8" t="s">
        <v>1066</v>
      </c>
      <c r="B256" s="8" t="s">
        <v>811</v>
      </c>
      <c r="C256" s="8">
        <v>9444</v>
      </c>
    </row>
    <row r="257" spans="1:3" x14ac:dyDescent="0.2">
      <c r="A257" s="8" t="s">
        <v>1067</v>
      </c>
      <c r="B257" s="8" t="s">
        <v>813</v>
      </c>
      <c r="C257" s="8">
        <v>16477</v>
      </c>
    </row>
    <row r="258" spans="1:3" x14ac:dyDescent="0.2">
      <c r="A258" s="8" t="s">
        <v>1068</v>
      </c>
      <c r="B258" s="8" t="s">
        <v>813</v>
      </c>
      <c r="C258" s="8">
        <v>32340</v>
      </c>
    </row>
    <row r="259" spans="1:3" x14ac:dyDescent="0.2">
      <c r="A259" s="8" t="s">
        <v>1069</v>
      </c>
      <c r="B259" s="8" t="s">
        <v>858</v>
      </c>
      <c r="C259" s="8">
        <v>10900</v>
      </c>
    </row>
    <row r="260" spans="1:3" x14ac:dyDescent="0.2">
      <c r="A260" s="8" t="s">
        <v>1070</v>
      </c>
      <c r="B260" s="8" t="s">
        <v>811</v>
      </c>
      <c r="C260" s="8">
        <v>5637</v>
      </c>
    </row>
    <row r="261" spans="1:3" x14ac:dyDescent="0.2">
      <c r="A261" s="8" t="s">
        <v>1071</v>
      </c>
      <c r="B261" s="8" t="s">
        <v>813</v>
      </c>
      <c r="C261" s="8">
        <v>2986</v>
      </c>
    </row>
    <row r="262" spans="1:3" x14ac:dyDescent="0.2">
      <c r="A262" s="8" t="s">
        <v>1072</v>
      </c>
      <c r="B262" s="8" t="s">
        <v>809</v>
      </c>
      <c r="C262" s="8">
        <v>74885</v>
      </c>
    </row>
    <row r="263" spans="1:3" x14ac:dyDescent="0.2">
      <c r="A263" s="8" t="s">
        <v>1073</v>
      </c>
      <c r="B263" s="8" t="s">
        <v>864</v>
      </c>
      <c r="C263" s="8">
        <v>79513</v>
      </c>
    </row>
    <row r="264" spans="1:3" x14ac:dyDescent="0.2">
      <c r="A264" s="8" t="s">
        <v>1074</v>
      </c>
      <c r="B264" s="8" t="s">
        <v>834</v>
      </c>
      <c r="C264" s="8">
        <v>4504</v>
      </c>
    </row>
    <row r="265" spans="1:3" x14ac:dyDescent="0.2">
      <c r="A265" s="8" t="s">
        <v>1075</v>
      </c>
      <c r="B265" s="8" t="s">
        <v>844</v>
      </c>
      <c r="C265" s="8">
        <v>8592</v>
      </c>
    </row>
    <row r="266" spans="1:3" x14ac:dyDescent="0.2">
      <c r="A266" s="8" t="s">
        <v>1076</v>
      </c>
      <c r="B266" s="8" t="s">
        <v>819</v>
      </c>
      <c r="C266" s="8">
        <v>16211</v>
      </c>
    </row>
    <row r="267" spans="1:3" x14ac:dyDescent="0.2">
      <c r="A267" s="8" t="s">
        <v>1077</v>
      </c>
      <c r="B267" s="8" t="s">
        <v>815</v>
      </c>
      <c r="C267" s="8">
        <v>24902</v>
      </c>
    </row>
    <row r="268" spans="1:3" x14ac:dyDescent="0.2">
      <c r="A268" s="8" t="s">
        <v>1078</v>
      </c>
      <c r="B268" s="8" t="s">
        <v>815</v>
      </c>
      <c r="C268" s="8">
        <v>70333</v>
      </c>
    </row>
    <row r="269" spans="1:3" x14ac:dyDescent="0.2">
      <c r="A269" s="8" t="s">
        <v>1079</v>
      </c>
      <c r="B269" s="8" t="s">
        <v>841</v>
      </c>
      <c r="C269" s="8">
        <v>6624</v>
      </c>
    </row>
    <row r="270" spans="1:3" x14ac:dyDescent="0.2">
      <c r="A270" s="8" t="s">
        <v>1080</v>
      </c>
      <c r="B270" s="8" t="s">
        <v>872</v>
      </c>
      <c r="C270" s="8">
        <v>4010</v>
      </c>
    </row>
    <row r="271" spans="1:3" x14ac:dyDescent="0.2">
      <c r="A271" s="8" t="s">
        <v>1081</v>
      </c>
      <c r="B271" s="8" t="s">
        <v>841</v>
      </c>
      <c r="C271" s="8">
        <v>4705</v>
      </c>
    </row>
    <row r="272" spans="1:3" x14ac:dyDescent="0.2">
      <c r="A272" s="8" t="s">
        <v>1082</v>
      </c>
      <c r="B272" s="8" t="s">
        <v>809</v>
      </c>
      <c r="C272" s="8">
        <v>11548</v>
      </c>
    </row>
    <row r="273" spans="1:3" x14ac:dyDescent="0.2">
      <c r="A273" s="8" t="s">
        <v>1083</v>
      </c>
      <c r="B273" s="8" t="s">
        <v>809</v>
      </c>
      <c r="C273" s="8">
        <v>11136</v>
      </c>
    </row>
    <row r="274" spans="1:3" x14ac:dyDescent="0.2">
      <c r="A274" s="8" t="s">
        <v>1084</v>
      </c>
      <c r="B274" s="8" t="s">
        <v>825</v>
      </c>
      <c r="C274" s="8">
        <v>11504</v>
      </c>
    </row>
    <row r="275" spans="1:3" x14ac:dyDescent="0.2">
      <c r="A275" s="8" t="s">
        <v>1085</v>
      </c>
      <c r="B275" s="8" t="s">
        <v>829</v>
      </c>
      <c r="C275" s="8">
        <v>5768</v>
      </c>
    </row>
    <row r="276" spans="1:3" x14ac:dyDescent="0.2">
      <c r="A276" s="8" t="s">
        <v>1086</v>
      </c>
      <c r="B276" s="8" t="s">
        <v>811</v>
      </c>
      <c r="C276" s="8">
        <v>16641</v>
      </c>
    </row>
    <row r="277" spans="1:3" x14ac:dyDescent="0.2">
      <c r="A277" s="8" t="s">
        <v>1087</v>
      </c>
      <c r="B277" s="8" t="s">
        <v>829</v>
      </c>
      <c r="C277" s="8">
        <v>13012</v>
      </c>
    </row>
    <row r="278" spans="1:3" x14ac:dyDescent="0.2">
      <c r="A278" s="8" t="s">
        <v>1088</v>
      </c>
      <c r="B278" s="8" t="s">
        <v>811</v>
      </c>
      <c r="C278" s="8">
        <v>4747</v>
      </c>
    </row>
    <row r="279" spans="1:3" x14ac:dyDescent="0.2">
      <c r="A279" s="8" t="s">
        <v>844</v>
      </c>
      <c r="B279" s="8" t="s">
        <v>844</v>
      </c>
      <c r="C279" s="8">
        <v>11637</v>
      </c>
    </row>
    <row r="280" spans="1:3" x14ac:dyDescent="0.2">
      <c r="A280" s="8" t="s">
        <v>1089</v>
      </c>
      <c r="B280" s="8" t="s">
        <v>825</v>
      </c>
      <c r="C280" s="8">
        <v>4689</v>
      </c>
    </row>
    <row r="281" spans="1:3" x14ac:dyDescent="0.2">
      <c r="A281" s="8" t="s">
        <v>1090</v>
      </c>
      <c r="B281" s="8" t="s">
        <v>847</v>
      </c>
      <c r="C281" s="8">
        <v>6049</v>
      </c>
    </row>
    <row r="282" spans="1:3" x14ac:dyDescent="0.2">
      <c r="A282" s="8" t="s">
        <v>1091</v>
      </c>
      <c r="B282" s="8" t="s">
        <v>813</v>
      </c>
      <c r="C282" s="8">
        <v>10164</v>
      </c>
    </row>
    <row r="283" spans="1:3" x14ac:dyDescent="0.2">
      <c r="A283" s="8" t="s">
        <v>1092</v>
      </c>
      <c r="B283" s="8" t="s">
        <v>813</v>
      </c>
      <c r="C283" s="8">
        <v>13010</v>
      </c>
    </row>
    <row r="284" spans="1:3" x14ac:dyDescent="0.2">
      <c r="A284" s="8" t="s">
        <v>1093</v>
      </c>
      <c r="B284" s="8" t="s">
        <v>809</v>
      </c>
      <c r="C284" s="8">
        <v>21758</v>
      </c>
    </row>
    <row r="285" spans="1:3" x14ac:dyDescent="0.2">
      <c r="A285" s="8" t="s">
        <v>1094</v>
      </c>
      <c r="B285" s="8" t="s">
        <v>813</v>
      </c>
      <c r="C285" s="8">
        <v>7945</v>
      </c>
    </row>
    <row r="286" spans="1:3" x14ac:dyDescent="0.2">
      <c r="A286" s="8" t="s">
        <v>1095</v>
      </c>
      <c r="B286" s="8" t="s">
        <v>809</v>
      </c>
      <c r="C286" s="8">
        <v>9215</v>
      </c>
    </row>
    <row r="287" spans="1:3" x14ac:dyDescent="0.2">
      <c r="A287" s="8" t="s">
        <v>1096</v>
      </c>
      <c r="B287" s="8" t="s">
        <v>829</v>
      </c>
      <c r="C287" s="8">
        <v>13335</v>
      </c>
    </row>
    <row r="288" spans="1:3" x14ac:dyDescent="0.2">
      <c r="A288" s="8" t="s">
        <v>1097</v>
      </c>
      <c r="B288" s="8" t="s">
        <v>809</v>
      </c>
      <c r="C288" s="8">
        <v>6598</v>
      </c>
    </row>
    <row r="289" spans="1:3" x14ac:dyDescent="0.2">
      <c r="A289" s="8" t="s">
        <v>1098</v>
      </c>
      <c r="B289" s="8" t="s">
        <v>813</v>
      </c>
      <c r="C289" s="8">
        <v>10924</v>
      </c>
    </row>
    <row r="290" spans="1:3" x14ac:dyDescent="0.2">
      <c r="A290" s="8" t="s">
        <v>53</v>
      </c>
      <c r="B290" s="8" t="s">
        <v>813</v>
      </c>
      <c r="C290" s="8">
        <v>33381</v>
      </c>
    </row>
    <row r="291" spans="1:3" x14ac:dyDescent="0.2">
      <c r="A291" s="8" t="s">
        <v>1099</v>
      </c>
      <c r="B291" s="8" t="s">
        <v>841</v>
      </c>
      <c r="C291" s="8">
        <v>5347</v>
      </c>
    </row>
    <row r="292" spans="1:3" x14ac:dyDescent="0.2">
      <c r="A292" s="8" t="s">
        <v>1100</v>
      </c>
      <c r="B292" s="8" t="s">
        <v>819</v>
      </c>
      <c r="C292" s="8">
        <v>20688</v>
      </c>
    </row>
    <row r="293" spans="1:3" x14ac:dyDescent="0.2">
      <c r="A293" s="8" t="s">
        <v>1101</v>
      </c>
      <c r="B293" s="8" t="s">
        <v>829</v>
      </c>
      <c r="C293" s="8">
        <v>8917</v>
      </c>
    </row>
    <row r="294" spans="1:3" x14ac:dyDescent="0.2">
      <c r="A294" s="8" t="s">
        <v>1102</v>
      </c>
      <c r="B294" s="8" t="s">
        <v>864</v>
      </c>
      <c r="C294" s="8">
        <v>4396</v>
      </c>
    </row>
    <row r="295" spans="1:3" x14ac:dyDescent="0.2">
      <c r="A295" s="8" t="s">
        <v>1103</v>
      </c>
      <c r="B295" s="8" t="s">
        <v>813</v>
      </c>
      <c r="C295" s="8">
        <v>20550</v>
      </c>
    </row>
    <row r="296" spans="1:3" x14ac:dyDescent="0.2">
      <c r="A296" s="8" t="s">
        <v>1104</v>
      </c>
      <c r="B296" s="8" t="s">
        <v>817</v>
      </c>
      <c r="C296" s="8">
        <v>5173</v>
      </c>
    </row>
    <row r="297" spans="1:3" x14ac:dyDescent="0.2">
      <c r="A297" s="8" t="s">
        <v>1105</v>
      </c>
      <c r="B297" s="8" t="s">
        <v>813</v>
      </c>
      <c r="C297" s="8">
        <v>15633</v>
      </c>
    </row>
    <row r="298" spans="1:3" x14ac:dyDescent="0.2">
      <c r="A298" s="8" t="s">
        <v>819</v>
      </c>
      <c r="B298" s="8" t="s">
        <v>819</v>
      </c>
      <c r="C298" s="8">
        <v>63405</v>
      </c>
    </row>
    <row r="299" spans="1:3" x14ac:dyDescent="0.2">
      <c r="A299" s="8" t="s">
        <v>1106</v>
      </c>
      <c r="B299" s="8" t="s">
        <v>847</v>
      </c>
      <c r="C299" s="8">
        <v>7094</v>
      </c>
    </row>
    <row r="300" spans="1:3" x14ac:dyDescent="0.2">
      <c r="A300" s="8" t="s">
        <v>1107</v>
      </c>
      <c r="B300" s="8" t="s">
        <v>858</v>
      </c>
      <c r="C300" s="8">
        <v>2480</v>
      </c>
    </row>
    <row r="301" spans="1:3" x14ac:dyDescent="0.2">
      <c r="A301" s="8" t="s">
        <v>1108</v>
      </c>
      <c r="B301" s="8" t="s">
        <v>813</v>
      </c>
      <c r="C301" s="8">
        <v>1831</v>
      </c>
    </row>
    <row r="302" spans="1:3" x14ac:dyDescent="0.2">
      <c r="A302" s="8" t="s">
        <v>1109</v>
      </c>
      <c r="B302" s="8" t="s">
        <v>829</v>
      </c>
      <c r="C302" s="8">
        <v>4279</v>
      </c>
    </row>
    <row r="303" spans="1:3" x14ac:dyDescent="0.2">
      <c r="A303" s="8" t="s">
        <v>1110</v>
      </c>
      <c r="B303" s="8" t="s">
        <v>926</v>
      </c>
      <c r="C303" s="8">
        <v>61774</v>
      </c>
    </row>
    <row r="304" spans="1:3" x14ac:dyDescent="0.2">
      <c r="A304" s="8" t="s">
        <v>1111</v>
      </c>
      <c r="B304" s="8" t="s">
        <v>926</v>
      </c>
      <c r="C304" s="8">
        <v>1764</v>
      </c>
    </row>
    <row r="305" spans="1:3" x14ac:dyDescent="0.2">
      <c r="A305" s="8" t="s">
        <v>1112</v>
      </c>
      <c r="B305" s="8" t="s">
        <v>926</v>
      </c>
      <c r="C305" s="8">
        <v>3053</v>
      </c>
    </row>
    <row r="306" spans="1:3" x14ac:dyDescent="0.2">
      <c r="A306" s="8" t="s">
        <v>1113</v>
      </c>
      <c r="B306" s="8" t="s">
        <v>926</v>
      </c>
      <c r="C306" s="8">
        <v>7313</v>
      </c>
    </row>
    <row r="307" spans="1:3" x14ac:dyDescent="0.2">
      <c r="A307" s="8" t="s">
        <v>1114</v>
      </c>
      <c r="B307" s="8" t="s">
        <v>834</v>
      </c>
      <c r="C307" s="8">
        <v>2385</v>
      </c>
    </row>
    <row r="308" spans="1:3" x14ac:dyDescent="0.2">
      <c r="A308" s="8" t="s">
        <v>1115</v>
      </c>
      <c r="B308" s="8" t="s">
        <v>819</v>
      </c>
      <c r="C308" s="8">
        <v>7093</v>
      </c>
    </row>
  </sheetData>
  <sortState ref="A3:C308">
    <sortCondition ref="A9"/>
  </sortState>
  <dataValidations count="1">
    <dataValidation type="list" allowBlank="1" showInputMessage="1" showErrorMessage="1" sqref="F3" xr:uid="{00000000-0002-0000-0800-000000000000}">
      <formula1>"5000,1000,50000,100000,200000,300000"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10</vt:i4>
      </vt:variant>
    </vt:vector>
  </HeadingPairs>
  <TitlesOfParts>
    <vt:vector size="10" baseType="lpstr">
      <vt:lpstr>SZUM A</vt:lpstr>
      <vt:lpstr>SZUM B</vt:lpstr>
      <vt:lpstr>SZUM C</vt:lpstr>
      <vt:lpstr>SZUM D</vt:lpstr>
      <vt:lpstr>SZUM E</vt:lpstr>
      <vt:lpstr>SZUM F</vt:lpstr>
      <vt:lpstr>SZUMHA A</vt:lpstr>
      <vt:lpstr>SZUMHA B</vt:lpstr>
      <vt:lpstr>SZUMHA C</vt:lpstr>
      <vt:lpstr>SZUMHATÖBB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Lúdas Mátyás</dc:creator>
  <cp:lastModifiedBy>Margitfalvi Árpád</cp:lastModifiedBy>
  <dcterms:created xsi:type="dcterms:W3CDTF">2020-01-10T10:32:47Z</dcterms:created>
  <dcterms:modified xsi:type="dcterms:W3CDTF">2021-12-17T14:01:36Z</dcterms:modified>
</cp:coreProperties>
</file>